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30" windowWidth="9015" windowHeight="8040" activeTab="1"/>
  </bookViews>
  <sheets>
    <sheet name="軽自動車税" sheetId="12" r:id="rId1"/>
    <sheet name="軽自動車税２" sheetId="13" r:id="rId2"/>
    <sheet name="たばこ税" sheetId="14" r:id="rId3"/>
    <sheet name="入湯税" sheetId="15" r:id="rId4"/>
    <sheet name="事業所税" sheetId="16" r:id="rId5"/>
  </sheets>
  <definedNames>
    <definedName name="_xlnm.Print_Area" localSheetId="1">軽自動車税２!$A$1:$AO$27</definedName>
    <definedName name="_xlnm.Print_Area" localSheetId="4">事業所税!$A$1:$N$21</definedName>
    <definedName name="業種区分" localSheetId="2">#REF!</definedName>
    <definedName name="業種区分" localSheetId="4">#REF!</definedName>
    <definedName name="業種区分" localSheetId="3">入湯税!#REF!</definedName>
    <definedName name="業種区分">#REF!</definedName>
    <definedName name="業務">#REF!</definedName>
    <definedName name="月別調定" localSheetId="2">#REF!</definedName>
    <definedName name="月別調定" localSheetId="4">#REF!</definedName>
    <definedName name="月別調定" localSheetId="3">入湯税!$A$1:$A$21</definedName>
    <definedName name="月別調定">#REF!</definedName>
    <definedName name="資本区分" localSheetId="2">#REF!</definedName>
    <definedName name="資本区分" localSheetId="4">#REF!</definedName>
    <definedName name="資本区分" localSheetId="3">入湯税!#REF!</definedName>
    <definedName name="資本区分">#REF!</definedName>
    <definedName name="適用業務" localSheetId="2">#REF!</definedName>
    <definedName name="適用業務" localSheetId="4">#REF!</definedName>
    <definedName name="適用業務" localSheetId="3">入湯税!#REF!</definedName>
    <definedName name="適用業務">#REF!</definedName>
  </definedNames>
  <calcPr calcId="145621"/>
</workbook>
</file>

<file path=xl/calcChain.xml><?xml version="1.0" encoding="utf-8"?>
<calcChain xmlns="http://schemas.openxmlformats.org/spreadsheetml/2006/main">
  <c r="N12" i="16" l="1"/>
  <c r="N14" i="16" s="1"/>
  <c r="M12" i="16"/>
  <c r="M14" i="16" s="1"/>
  <c r="L12" i="16"/>
  <c r="L14" i="16" s="1"/>
  <c r="K12" i="16"/>
  <c r="K14" i="16" s="1"/>
  <c r="J12" i="16"/>
  <c r="J14" i="16" s="1"/>
  <c r="D12" i="16"/>
  <c r="D14" i="16" s="1"/>
  <c r="I10" i="16"/>
  <c r="I8" i="16"/>
  <c r="E19" i="15"/>
  <c r="D19" i="15"/>
  <c r="C19" i="15"/>
  <c r="B19" i="15"/>
  <c r="C19" i="14"/>
  <c r="C37" i="14"/>
  <c r="N37" i="14"/>
  <c r="O37" i="14" s="1"/>
  <c r="L37" i="14"/>
  <c r="I37" i="14"/>
  <c r="G37" i="14"/>
  <c r="E37" i="14"/>
  <c r="M36" i="14"/>
  <c r="J36" i="14"/>
  <c r="H36" i="14"/>
  <c r="F36" i="14"/>
  <c r="M35" i="14"/>
  <c r="J35" i="14"/>
  <c r="H35" i="14"/>
  <c r="F35" i="14"/>
  <c r="M34" i="14"/>
  <c r="J34" i="14"/>
  <c r="H34" i="14"/>
  <c r="F34" i="14"/>
  <c r="M33" i="14"/>
  <c r="J33" i="14"/>
  <c r="H33" i="14"/>
  <c r="F33" i="14"/>
  <c r="M32" i="14"/>
  <c r="J32" i="14"/>
  <c r="H32" i="14"/>
  <c r="F32" i="14"/>
  <c r="M31" i="14"/>
  <c r="J31" i="14"/>
  <c r="H31" i="14"/>
  <c r="F31" i="14"/>
  <c r="M30" i="14"/>
  <c r="J30" i="14"/>
  <c r="H30" i="14"/>
  <c r="F30" i="14"/>
  <c r="M29" i="14"/>
  <c r="J29" i="14"/>
  <c r="H29" i="14"/>
  <c r="F29" i="14"/>
  <c r="M28" i="14"/>
  <c r="J28" i="14"/>
  <c r="H28" i="14"/>
  <c r="F28" i="14"/>
  <c r="M27" i="14"/>
  <c r="J27" i="14"/>
  <c r="H27" i="14"/>
  <c r="F27" i="14"/>
  <c r="M26" i="14"/>
  <c r="J26" i="14"/>
  <c r="H26" i="14"/>
  <c r="F26" i="14"/>
  <c r="M25" i="14"/>
  <c r="J25" i="14"/>
  <c r="H25" i="14"/>
  <c r="F25" i="14"/>
  <c r="N19" i="14"/>
  <c r="O19" i="14" s="1"/>
  <c r="L19" i="14"/>
  <c r="I19" i="14"/>
  <c r="G19" i="14"/>
  <c r="E19" i="14"/>
  <c r="M18" i="14"/>
  <c r="J18" i="14"/>
  <c r="H18" i="14"/>
  <c r="F18" i="14"/>
  <c r="M17" i="14"/>
  <c r="J17" i="14"/>
  <c r="H17" i="14"/>
  <c r="F17" i="14"/>
  <c r="M16" i="14"/>
  <c r="J16" i="14"/>
  <c r="H16" i="14"/>
  <c r="F16" i="14"/>
  <c r="M15" i="14"/>
  <c r="J15" i="14"/>
  <c r="H15" i="14"/>
  <c r="F15" i="14"/>
  <c r="M14" i="14"/>
  <c r="J14" i="14"/>
  <c r="H14" i="14"/>
  <c r="F14" i="14"/>
  <c r="M13" i="14"/>
  <c r="J13" i="14"/>
  <c r="H13" i="14"/>
  <c r="F13" i="14"/>
  <c r="M12" i="14"/>
  <c r="J12" i="14"/>
  <c r="H12" i="14"/>
  <c r="F12" i="14"/>
  <c r="M11" i="14"/>
  <c r="J11" i="14"/>
  <c r="H11" i="14"/>
  <c r="F11" i="14"/>
  <c r="M10" i="14"/>
  <c r="J10" i="14"/>
  <c r="H10" i="14"/>
  <c r="F10" i="14"/>
  <c r="M9" i="14"/>
  <c r="J9" i="14"/>
  <c r="H9" i="14"/>
  <c r="F9" i="14"/>
  <c r="M8" i="14"/>
  <c r="J8" i="14"/>
  <c r="H8" i="14"/>
  <c r="F8" i="14"/>
  <c r="M7" i="14"/>
  <c r="J7" i="14"/>
  <c r="H7" i="14"/>
  <c r="F7" i="14"/>
  <c r="F19" i="14" l="1"/>
  <c r="M19" i="14"/>
  <c r="F37" i="14"/>
  <c r="M37" i="14"/>
  <c r="H37" i="14"/>
  <c r="J37" i="14"/>
  <c r="J19" i="14"/>
  <c r="H19" i="14"/>
  <c r="M45" i="12"/>
  <c r="I45" i="12"/>
  <c r="I7" i="13" l="1"/>
  <c r="J7" i="13"/>
  <c r="K7" i="13"/>
  <c r="L7" i="13" s="1"/>
  <c r="I6" i="13"/>
  <c r="J6" i="13"/>
  <c r="K6" i="13"/>
  <c r="Q6" i="13"/>
  <c r="L6" i="13" l="1"/>
  <c r="J44" i="12"/>
  <c r="I44" i="12"/>
  <c r="G44" i="12"/>
  <c r="N44" i="12" l="1"/>
  <c r="M44" i="12"/>
  <c r="K44" i="12"/>
  <c r="F18" i="13" l="1"/>
  <c r="H18" i="13"/>
  <c r="G18" i="13"/>
  <c r="E18" i="13"/>
  <c r="D18" i="13"/>
  <c r="C18" i="13"/>
  <c r="K17" i="13"/>
  <c r="J17" i="13"/>
  <c r="I17" i="13"/>
  <c r="AM11" i="13"/>
  <c r="AG11" i="13"/>
  <c r="AE11" i="13"/>
  <c r="K16" i="13"/>
  <c r="J16" i="13"/>
  <c r="I16" i="13"/>
  <c r="AJ10" i="13"/>
  <c r="K15" i="13"/>
  <c r="J15" i="13"/>
  <c r="I15" i="13"/>
  <c r="AJ9" i="13"/>
  <c r="K14" i="13"/>
  <c r="J14" i="13"/>
  <c r="I14" i="13"/>
  <c r="AJ8" i="13"/>
  <c r="K13" i="13"/>
  <c r="J13" i="13"/>
  <c r="I13" i="13"/>
  <c r="AJ7" i="13"/>
  <c r="K12" i="13"/>
  <c r="J12" i="13"/>
  <c r="I12" i="13"/>
  <c r="AJ6" i="13"/>
  <c r="K11" i="13"/>
  <c r="J11" i="13"/>
  <c r="I11" i="13"/>
  <c r="AJ5" i="13"/>
  <c r="K10" i="13"/>
  <c r="J10" i="13"/>
  <c r="I10" i="13"/>
  <c r="K9" i="13"/>
  <c r="J9" i="13"/>
  <c r="I9" i="13"/>
  <c r="L9" i="13" s="1"/>
  <c r="K8" i="13"/>
  <c r="J8" i="13"/>
  <c r="I8" i="13"/>
  <c r="L15" i="13" l="1"/>
  <c r="L8" i="13"/>
  <c r="L17" i="13"/>
  <c r="L11" i="13"/>
  <c r="L16" i="13"/>
  <c r="AJ11" i="13"/>
  <c r="L10" i="13"/>
  <c r="L12" i="13"/>
  <c r="I18" i="13"/>
  <c r="K18" i="13"/>
  <c r="L14" i="13"/>
  <c r="J18" i="13"/>
  <c r="L13" i="13"/>
  <c r="L18" i="13" l="1"/>
</calcChain>
</file>

<file path=xl/sharedStrings.xml><?xml version="1.0" encoding="utf-8"?>
<sst xmlns="http://schemas.openxmlformats.org/spreadsheetml/2006/main" count="293" uniqueCount="158">
  <si>
    <t>計</t>
  </si>
  <si>
    <t>年度</t>
  </si>
  <si>
    <t>区分</t>
  </si>
  <si>
    <t>税　率</t>
  </si>
  <si>
    <t>課　税</t>
  </si>
  <si>
    <t>非課税</t>
  </si>
  <si>
    <t>軽　自　動　車</t>
    <rPh sb="0" eb="1">
      <t>ケイ</t>
    </rPh>
    <rPh sb="2" eb="3">
      <t>ジ</t>
    </rPh>
    <rPh sb="4" eb="5">
      <t>ドウ</t>
    </rPh>
    <rPh sb="6" eb="7">
      <t>クルマ</t>
    </rPh>
    <phoneticPr fontId="3"/>
  </si>
  <si>
    <t>自家用</t>
    <rPh sb="0" eb="3">
      <t>ジカヨウ</t>
    </rPh>
    <phoneticPr fontId="3"/>
  </si>
  <si>
    <t>原動機付自転車</t>
    <rPh sb="0" eb="4">
      <t>ゲンドウキツ</t>
    </rPh>
    <rPh sb="4" eb="7">
      <t>ジテンシャ</t>
    </rPh>
    <phoneticPr fontId="3"/>
  </si>
  <si>
    <t>軽減税率</t>
    <rPh sb="0" eb="2">
      <t>ケイゲン</t>
    </rPh>
    <rPh sb="2" eb="4">
      <t>ゼイリツ</t>
    </rPh>
    <phoneticPr fontId="3"/>
  </si>
  <si>
    <t>二輪の小型自動車</t>
    <rPh sb="0" eb="2">
      <t>ニリン</t>
    </rPh>
    <rPh sb="3" eb="5">
      <t>コガタ</t>
    </rPh>
    <rPh sb="5" eb="8">
      <t>ジドウシャ</t>
    </rPh>
    <phoneticPr fontId="3"/>
  </si>
  <si>
    <t>特殊作業用</t>
    <phoneticPr fontId="3"/>
  </si>
  <si>
    <t>ミニカー</t>
    <phoneticPr fontId="3"/>
  </si>
  <si>
    <t>営業用</t>
    <rPh sb="0" eb="3">
      <t>エイギョウヨウ</t>
    </rPh>
    <phoneticPr fontId="3"/>
  </si>
  <si>
    <t>新税率</t>
    <rPh sb="0" eb="3">
      <t>シンゼイリツ</t>
    </rPh>
    <phoneticPr fontId="3"/>
  </si>
  <si>
    <t>原動機付自転車</t>
    <rPh sb="0" eb="4">
      <t>ゲンドウキツキ</t>
    </rPh>
    <rPh sb="4" eb="7">
      <t>ジテンシャ</t>
    </rPh>
    <phoneticPr fontId="3"/>
  </si>
  <si>
    <t>50cc以下</t>
    <phoneticPr fontId="3"/>
  </si>
  <si>
    <t>90cc超～125cc以下</t>
    <rPh sb="4" eb="5">
      <t>コ</t>
    </rPh>
    <rPh sb="11" eb="13">
      <t>イカ</t>
    </rPh>
    <phoneticPr fontId="3"/>
  </si>
  <si>
    <t>50cc超～90cc以下</t>
    <rPh sb="4" eb="5">
      <t>コ</t>
    </rPh>
    <rPh sb="10" eb="12">
      <t>イカ</t>
    </rPh>
    <phoneticPr fontId="3"/>
  </si>
  <si>
    <t>農耕作業用</t>
    <rPh sb="0" eb="2">
      <t>ノウコウ</t>
    </rPh>
    <rPh sb="2" eb="4">
      <t>サギョウ</t>
    </rPh>
    <rPh sb="4" eb="5">
      <t>ヨウ</t>
    </rPh>
    <phoneticPr fontId="3"/>
  </si>
  <si>
    <t>重課</t>
    <rPh sb="0" eb="2">
      <t>ジュウカ</t>
    </rPh>
    <phoneticPr fontId="3"/>
  </si>
  <si>
    <t>軽課</t>
    <rPh sb="0" eb="1">
      <t>ケイ</t>
    </rPh>
    <rPh sb="1" eb="2">
      <t>カ</t>
    </rPh>
    <phoneticPr fontId="3"/>
  </si>
  <si>
    <t>小型特殊
自動車</t>
    <phoneticPr fontId="3"/>
  </si>
  <si>
    <t>(単位:台)</t>
  </si>
  <si>
    <r>
      <t xml:space="preserve">  軽自動車</t>
    </r>
    <r>
      <rPr>
        <sz val="9"/>
        <rFont val="ＭＳ 明朝"/>
        <family val="1"/>
        <charset val="128"/>
      </rPr>
      <t>(陸運・軽自協）</t>
    </r>
    <rPh sb="10" eb="12">
      <t>ケイジ</t>
    </rPh>
    <rPh sb="12" eb="13">
      <t>キョウ</t>
    </rPh>
    <phoneticPr fontId="3"/>
  </si>
  <si>
    <t>郵送件数</t>
    <rPh sb="0" eb="2">
      <t>ユウソウ</t>
    </rPh>
    <rPh sb="2" eb="4">
      <t>ケンスウ</t>
    </rPh>
    <phoneticPr fontId="3"/>
  </si>
  <si>
    <t>納税組合扱</t>
    <rPh sb="0" eb="2">
      <t>ノウゼイ</t>
    </rPh>
    <rPh sb="2" eb="4">
      <t>クミアイ</t>
    </rPh>
    <rPh sb="4" eb="5">
      <t>アツカ</t>
    </rPh>
    <phoneticPr fontId="3"/>
  </si>
  <si>
    <t>計</t>
    <rPh sb="0" eb="1">
      <t>ケイ</t>
    </rPh>
    <phoneticPr fontId="3"/>
  </si>
  <si>
    <t>創　車</t>
  </si>
  <si>
    <t>廃　車</t>
  </si>
  <si>
    <t>その他</t>
  </si>
  <si>
    <t>全　期</t>
    <rPh sb="0" eb="1">
      <t>ゼン</t>
    </rPh>
    <rPh sb="2" eb="3">
      <t>キ</t>
    </rPh>
    <phoneticPr fontId="3"/>
  </si>
  <si>
    <t>適用条文</t>
    <rPh sb="0" eb="2">
      <t>テキヨウ</t>
    </rPh>
    <rPh sb="2" eb="4">
      <t>ジョウブン</t>
    </rPh>
    <phoneticPr fontId="3"/>
  </si>
  <si>
    <t>減免の理由</t>
    <rPh sb="0" eb="2">
      <t>ゲンメン</t>
    </rPh>
    <rPh sb="3" eb="5">
      <t>リユウ</t>
    </rPh>
    <phoneticPr fontId="3"/>
  </si>
  <si>
    <t>件数</t>
    <rPh sb="0" eb="2">
      <t>ケンスウ</t>
    </rPh>
    <phoneticPr fontId="3"/>
  </si>
  <si>
    <t>当初税額</t>
    <rPh sb="0" eb="2">
      <t>トウショ</t>
    </rPh>
    <rPh sb="2" eb="4">
      <t>ゼイガク</t>
    </rPh>
    <phoneticPr fontId="3"/>
  </si>
  <si>
    <t>減免額</t>
    <rPh sb="0" eb="2">
      <t>ゲンメン</t>
    </rPh>
    <rPh sb="2" eb="3">
      <t>ガク</t>
    </rPh>
    <phoneticPr fontId="3"/>
  </si>
  <si>
    <t>却下件数</t>
    <rPh sb="0" eb="2">
      <t>キャッカ</t>
    </rPh>
    <rPh sb="2" eb="4">
      <t>ケンスウ</t>
    </rPh>
    <phoneticPr fontId="3"/>
  </si>
  <si>
    <t>市税条例第３６条第１項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phoneticPr fontId="3"/>
  </si>
  <si>
    <t>公益に使用・社会福祉法人</t>
    <rPh sb="0" eb="2">
      <t>コウエキ</t>
    </rPh>
    <rPh sb="3" eb="5">
      <t>シヨウ</t>
    </rPh>
    <rPh sb="6" eb="8">
      <t>シャカイ</t>
    </rPh>
    <rPh sb="8" eb="10">
      <t>フクシ</t>
    </rPh>
    <rPh sb="10" eb="12">
      <t>ホウジン</t>
    </rPh>
    <phoneticPr fontId="3"/>
  </si>
  <si>
    <t>市税条例第３６条第１項第１号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</si>
  <si>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災害によるもの</t>
    <rPh sb="0" eb="2">
      <t>サイガイ</t>
    </rPh>
    <phoneticPr fontId="3"/>
  </si>
  <si>
    <t>市税条例第３６条第１項第２号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</si>
  <si>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生活保護によるもの</t>
    <rPh sb="0" eb="2">
      <t>セイカツ</t>
    </rPh>
    <rPh sb="2" eb="4">
      <t>ホゴ</t>
    </rPh>
    <phoneticPr fontId="3"/>
  </si>
  <si>
    <t>市税条例第３６条第１項第３号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</si>
  <si>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市税条例第３７条第１項第１号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</si>
  <si>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身体障害等によるもの
（本人所有等）</t>
    <rPh sb="0" eb="2">
      <t>シンタイ</t>
    </rPh>
    <rPh sb="2" eb="4">
      <t>ショウガイ</t>
    </rPh>
    <rPh sb="4" eb="5">
      <t>トウ</t>
    </rPh>
    <rPh sb="12" eb="14">
      <t>ホンニン</t>
    </rPh>
    <rPh sb="14" eb="16">
      <t>ショユウ</t>
    </rPh>
    <rPh sb="16" eb="17">
      <t>トウ</t>
    </rPh>
    <phoneticPr fontId="3"/>
  </si>
  <si>
    <t>市税条例第３７条第１項第２号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</si>
  <si>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構造上身体障害者用のもの</t>
    <rPh sb="0" eb="3">
      <t>コウゾウジョウ</t>
    </rPh>
    <rPh sb="3" eb="5">
      <t>シンタイ</t>
    </rPh>
    <rPh sb="5" eb="8">
      <t>ショウガイシャ</t>
    </rPh>
    <rPh sb="8" eb="9">
      <t>ヨウ</t>
    </rPh>
    <phoneticPr fontId="3"/>
  </si>
  <si>
    <t>身体障害等によるもの
（同一世帯所有等）</t>
    <rPh sb="0" eb="2">
      <t>シンタイ</t>
    </rPh>
    <rPh sb="2" eb="4">
      <t>ショウガイ</t>
    </rPh>
    <rPh sb="4" eb="5">
      <t>トウ</t>
    </rPh>
    <rPh sb="12" eb="14">
      <t>ドウイツ</t>
    </rPh>
    <rPh sb="14" eb="16">
      <t>セタイ</t>
    </rPh>
    <rPh sb="16" eb="18">
      <t>ショユウ</t>
    </rPh>
    <rPh sb="18" eb="19">
      <t>トウ</t>
    </rPh>
    <phoneticPr fontId="3"/>
  </si>
  <si>
    <t>（単位：円，件）</t>
    <rPh sb="1" eb="3">
      <t>タンイ</t>
    </rPh>
    <rPh sb="4" eb="5">
      <t>エン</t>
    </rPh>
    <rPh sb="6" eb="7">
      <t>ケン</t>
    </rPh>
    <phoneticPr fontId="8"/>
  </si>
  <si>
    <t>調　定　額
(円)</t>
    <rPh sb="7" eb="8">
      <t>エン</t>
    </rPh>
    <phoneticPr fontId="3"/>
  </si>
  <si>
    <t>車　両　台　数
(台)</t>
    <rPh sb="9" eb="10">
      <t>ダイ</t>
    </rPh>
    <phoneticPr fontId="3"/>
  </si>
  <si>
    <t>軽自動車　
二輪又は三輪</t>
    <rPh sb="0" eb="4">
      <t>ケイジドウシャ</t>
    </rPh>
    <rPh sb="6" eb="8">
      <t>ニリン</t>
    </rPh>
    <rPh sb="8" eb="9">
      <t>マタ</t>
    </rPh>
    <rPh sb="10" eb="12">
      <t>サンリン</t>
    </rPh>
    <phoneticPr fontId="3"/>
  </si>
  <si>
    <t>軽自動車　
四輪以上</t>
    <rPh sb="0" eb="4">
      <t>ケイジドウシャ</t>
    </rPh>
    <rPh sb="6" eb="8">
      <t>ヨンリン</t>
    </rPh>
    <rPh sb="8" eb="10">
      <t>イジョウ</t>
    </rPh>
    <phoneticPr fontId="3"/>
  </si>
  <si>
    <t>期　別</t>
    <rPh sb="0" eb="1">
      <t>キ</t>
    </rPh>
    <rPh sb="2" eb="3">
      <t>ベツ</t>
    </rPh>
    <phoneticPr fontId="3"/>
  </si>
  <si>
    <t>合計</t>
    <rPh sb="0" eb="2">
      <t>ゴウケイ</t>
    </rPh>
    <phoneticPr fontId="8"/>
  </si>
  <si>
    <t>（単位：件）</t>
    <rPh sb="1" eb="3">
      <t>タンイ</t>
    </rPh>
    <rPh sb="4" eb="5">
      <t>ケン</t>
    </rPh>
    <phoneticPr fontId="8"/>
  </si>
  <si>
    <t>二輪の小型自動車</t>
    <phoneticPr fontId="3"/>
  </si>
  <si>
    <t xml:space="preserve"> 計</t>
    <phoneticPr fontId="8"/>
  </si>
  <si>
    <t>区分</t>
    <phoneticPr fontId="8"/>
  </si>
  <si>
    <t>月</t>
    <phoneticPr fontId="8"/>
  </si>
  <si>
    <t>二輸(側車付を含む)</t>
    <phoneticPr fontId="3"/>
  </si>
  <si>
    <t>三輸</t>
    <phoneticPr fontId="3"/>
  </si>
  <si>
    <t>四輪以上（乗用）</t>
    <rPh sb="0" eb="2">
      <t>ヨンリン</t>
    </rPh>
    <rPh sb="2" eb="4">
      <t>イジョウ</t>
    </rPh>
    <rPh sb="5" eb="6">
      <t>ジョウ</t>
    </rPh>
    <rPh sb="6" eb="7">
      <t>ヨウ</t>
    </rPh>
    <phoneticPr fontId="3"/>
  </si>
  <si>
    <t>四輪以上（貨物用）</t>
    <rPh sb="0" eb="2">
      <t>ヨンリン</t>
    </rPh>
    <rPh sb="2" eb="4">
      <t>イジョウ</t>
    </rPh>
    <rPh sb="5" eb="7">
      <t>カモツ</t>
    </rPh>
    <rPh sb="7" eb="8">
      <t>ヨウ</t>
    </rPh>
    <phoneticPr fontId="3"/>
  </si>
  <si>
    <t>原動機付自転車(窓口)</t>
    <rPh sb="0" eb="3">
      <t>ゲンドウキ</t>
    </rPh>
    <rPh sb="3" eb="4">
      <t>ツキ</t>
    </rPh>
    <rPh sb="4" eb="7">
      <t>ジテンシャ</t>
    </rPh>
    <phoneticPr fontId="8"/>
  </si>
  <si>
    <t>平成２９年度</t>
    <rPh sb="0" eb="2">
      <t>ヘイセイ</t>
    </rPh>
    <rPh sb="4" eb="6">
      <t>ネンド</t>
    </rPh>
    <phoneticPr fontId="8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</si>
  <si>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</si>
  <si>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</si>
  <si>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4月</t>
    <rPh sb="1" eb="2">
      <t>ツキ</t>
    </rPh>
    <phoneticPr fontId="8"/>
  </si>
  <si>
    <t>5月</t>
    <rPh sb="1" eb="2">
      <t>ツキ</t>
    </rPh>
    <phoneticPr fontId="8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</si>
  <si>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</si>
  <si>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</si>
  <si>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</si>
  <si>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</si>
  <si>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</si>
  <si>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</si>
  <si>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</si>
  <si>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</si>
  <si>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</si>
  <si>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</si>
  <si>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軽自動車税</t>
    <rPh sb="0" eb="1">
      <t>ケイ</t>
    </rPh>
    <rPh sb="1" eb="4">
      <t>ジドウシャ</t>
    </rPh>
    <rPh sb="4" eb="5">
      <t>ゼイ</t>
    </rPh>
    <phoneticPr fontId="3"/>
  </si>
  <si>
    <t>車種別調定額及び車両数の推移</t>
    <rPh sb="0" eb="3">
      <t>シャシュベツ</t>
    </rPh>
    <rPh sb="3" eb="6">
      <t>チョウテイガク</t>
    </rPh>
    <rPh sb="6" eb="7">
      <t>オヨ</t>
    </rPh>
    <rPh sb="8" eb="11">
      <t>シャリョウスウ</t>
    </rPh>
    <rPh sb="12" eb="14">
      <t>スイイ</t>
    </rPh>
    <phoneticPr fontId="3"/>
  </si>
  <si>
    <t>月別申告取扱状況</t>
    <phoneticPr fontId="3"/>
  </si>
  <si>
    <t>納税通知書発送状況</t>
    <phoneticPr fontId="3"/>
  </si>
  <si>
    <t>減免状況(平成２９年度)</t>
    <phoneticPr fontId="3"/>
  </si>
  <si>
    <t>平成25年度</t>
    <rPh sb="0" eb="2">
      <t>ヘイセイ</t>
    </rPh>
    <rPh sb="4" eb="6">
      <t>ネンド</t>
    </rPh>
    <phoneticPr fontId="8"/>
  </si>
  <si>
    <t>平成26年度</t>
    <rPh sb="0" eb="2">
      <t>ヘイセイ</t>
    </rPh>
    <rPh sb="4" eb="6">
      <t>ネンド</t>
    </rPh>
    <phoneticPr fontId="8"/>
  </si>
  <si>
    <t>平成27年度</t>
    <rPh sb="0" eb="2">
      <t>ヘイセイ</t>
    </rPh>
    <rPh sb="4" eb="6">
      <t>ネンド</t>
    </rPh>
    <phoneticPr fontId="8"/>
  </si>
  <si>
    <t>平成28年度</t>
    <rPh sb="0" eb="2">
      <t>ヘイセイ</t>
    </rPh>
    <rPh sb="4" eb="6">
      <t>ネンド</t>
    </rPh>
    <phoneticPr fontId="8"/>
  </si>
  <si>
    <t>平成29年度</t>
    <rPh sb="0" eb="2">
      <t>ヘイセイ</t>
    </rPh>
    <rPh sb="4" eb="6">
      <t>ネンド</t>
    </rPh>
    <phoneticPr fontId="8"/>
  </si>
  <si>
    <t>通常分</t>
    <rPh sb="0" eb="2">
      <t>ツウジョウ</t>
    </rPh>
    <rPh sb="2" eb="3">
      <t>ブン</t>
    </rPh>
    <phoneticPr fontId="18"/>
  </si>
  <si>
    <t>前年度対比</t>
    <rPh sb="0" eb="3">
      <t>ゼンネンド</t>
    </rPh>
    <rPh sb="3" eb="5">
      <t>タイヒ</t>
    </rPh>
    <phoneticPr fontId="18"/>
  </si>
  <si>
    <t>手持品
課税分</t>
    <rPh sb="0" eb="2">
      <t>テモ</t>
    </rPh>
    <rPh sb="2" eb="3">
      <t>ヒン</t>
    </rPh>
    <rPh sb="4" eb="6">
      <t>カゼイ</t>
    </rPh>
    <rPh sb="6" eb="7">
      <t>ブン</t>
    </rPh>
    <phoneticPr fontId="8"/>
  </si>
  <si>
    <t>本</t>
    <rPh sb="0" eb="1">
      <t>ホン</t>
    </rPh>
    <phoneticPr fontId="18"/>
  </si>
  <si>
    <t>％</t>
    <phoneticPr fontId="18"/>
  </si>
  <si>
    <t>6月</t>
    <rPh sb="1" eb="2">
      <t>ツキ</t>
    </rPh>
    <phoneticPr fontId="8"/>
  </si>
  <si>
    <t>円</t>
    <rPh sb="0" eb="1">
      <t>エン</t>
    </rPh>
    <phoneticPr fontId="18"/>
  </si>
  <si>
    <t>％</t>
    <phoneticPr fontId="18"/>
  </si>
  <si>
    <t>市たばこ税</t>
    <phoneticPr fontId="8"/>
  </si>
  <si>
    <t>年度別本数調</t>
    <phoneticPr fontId="18"/>
  </si>
  <si>
    <t>年度別調定額調</t>
    <phoneticPr fontId="18"/>
  </si>
  <si>
    <t>入湯税</t>
    <rPh sb="0" eb="3">
      <t>ニュウトウゼイ</t>
    </rPh>
    <phoneticPr fontId="3"/>
  </si>
  <si>
    <t xml:space="preserve"> 月別調定額調</t>
    <phoneticPr fontId="3"/>
  </si>
  <si>
    <t>（単位：円，人）</t>
    <rPh sb="1" eb="3">
      <t>タンイ</t>
    </rPh>
    <rPh sb="4" eb="5">
      <t>エン</t>
    </rPh>
    <rPh sb="6" eb="7">
      <t>ヒト</t>
    </rPh>
    <phoneticPr fontId="3"/>
  </si>
  <si>
    <t>　区分</t>
    <rPh sb="1" eb="3">
      <t>クブン</t>
    </rPh>
    <phoneticPr fontId="3"/>
  </si>
  <si>
    <t>調 定 額</t>
  </si>
  <si>
    <t>入湯客数</t>
    <rPh sb="0" eb="2">
      <t>ニュウトウ</t>
    </rPh>
    <rPh sb="2" eb="3">
      <t>キャク</t>
    </rPh>
    <rPh sb="3" eb="4">
      <t>スウ</t>
    </rPh>
    <phoneticPr fontId="3"/>
  </si>
  <si>
    <t>調定月</t>
  </si>
  <si>
    <t>４月</t>
    <rPh sb="1" eb="2">
      <t>ツキ</t>
    </rPh>
    <phoneticPr fontId="3"/>
  </si>
  <si>
    <t>５月</t>
    <rPh sb="1" eb="2">
      <t>ツキ</t>
    </rPh>
    <phoneticPr fontId="3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</si>
  <si>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</si>
  <si>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</si>
  <si>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</si>
  <si>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</si>
  <si>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</si>
  <si>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</si>
  <si>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</si>
  <si>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</si>
  <si>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</si>
  <si>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</si>
  <si>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計</t>
    <phoneticPr fontId="3"/>
  </si>
  <si>
    <t>※特別徴収納税義務者数は平成28年度3人、平成29年度3人。</t>
    <rPh sb="1" eb="3">
      <t>トクベツ</t>
    </rPh>
    <rPh sb="3" eb="5">
      <t>チョウシュウ</t>
    </rPh>
    <rPh sb="5" eb="7">
      <t>ノウゼイ</t>
    </rPh>
    <rPh sb="7" eb="9">
      <t>ギム</t>
    </rPh>
    <rPh sb="9" eb="10">
      <t>シャ</t>
    </rPh>
    <rPh sb="10" eb="11">
      <t>スウ</t>
    </rPh>
    <rPh sb="12" eb="14">
      <t>ヘイセイ</t>
    </rPh>
    <rPh sb="16" eb="18">
      <t>ネンド</t>
    </rPh>
    <rPh sb="19" eb="20">
      <t>ヒト</t>
    </rPh>
    <rPh sb="21" eb="23">
      <t>ヘイセイ</t>
    </rPh>
    <rPh sb="25" eb="27">
      <t>ネンド</t>
    </rPh>
    <rPh sb="28" eb="29">
      <t>ヒト</t>
    </rPh>
    <phoneticPr fontId="3"/>
  </si>
  <si>
    <t>※入湯客について、次の者が課税免除の対象となる。</t>
    <rPh sb="1" eb="3">
      <t>ニュウトウ</t>
    </rPh>
    <rPh sb="3" eb="4">
      <t>キャク</t>
    </rPh>
    <rPh sb="9" eb="10">
      <t>ツギ</t>
    </rPh>
    <rPh sb="11" eb="12">
      <t>モノ</t>
    </rPh>
    <rPh sb="13" eb="15">
      <t>カゼイ</t>
    </rPh>
    <rPh sb="15" eb="17">
      <t>メンジョ</t>
    </rPh>
    <rPh sb="18" eb="20">
      <t>タイショウ</t>
    </rPh>
    <phoneticPr fontId="3"/>
  </si>
  <si>
    <t>（１）年齢12歳未満の者</t>
    <rPh sb="3" eb="5">
      <t>ネンレイ</t>
    </rPh>
    <rPh sb="11" eb="12">
      <t>モノ</t>
    </rPh>
    <phoneticPr fontId="8"/>
  </si>
  <si>
    <t>（２）共同浴場又は一般公衆浴場に入湯する者</t>
    <phoneticPr fontId="8"/>
  </si>
  <si>
    <t>（３）1,000円以下（消費税及び地方消費税に相当する額を除く。）の入湯料金で入湯する者</t>
    <phoneticPr fontId="3"/>
  </si>
  <si>
    <t>ただし（３）については、平成29年10月1日から適用開始。</t>
    <rPh sb="12" eb="14">
      <t>ヘイセイ</t>
    </rPh>
    <rPh sb="16" eb="17">
      <t>ネン</t>
    </rPh>
    <rPh sb="19" eb="20">
      <t>ガツ</t>
    </rPh>
    <rPh sb="21" eb="22">
      <t>ニチ</t>
    </rPh>
    <rPh sb="24" eb="26">
      <t>テキヨウ</t>
    </rPh>
    <rPh sb="26" eb="28">
      <t>カイシ</t>
    </rPh>
    <phoneticPr fontId="8"/>
  </si>
  <si>
    <t>事業所税</t>
    <phoneticPr fontId="18"/>
  </si>
  <si>
    <t xml:space="preserve"> 納税義務者数及び調定額調(平成２９年度)</t>
    <phoneticPr fontId="18"/>
  </si>
  <si>
    <t>区　　分</t>
    <phoneticPr fontId="18"/>
  </si>
  <si>
    <t>納税義務者数</t>
  </si>
  <si>
    <t>事業所
床面積等</t>
    <phoneticPr fontId="18"/>
  </si>
  <si>
    <t>(A)のうち
非課税対象分</t>
    <phoneticPr fontId="18"/>
  </si>
  <si>
    <t>(A)のうち
課税標準の
特例対象控除分</t>
    <phoneticPr fontId="18"/>
  </si>
  <si>
    <t>(A)のうち
滅免対象控除分</t>
    <phoneticPr fontId="18"/>
  </si>
  <si>
    <t>課税標準額</t>
  </si>
  <si>
    <t xml:space="preserve">
平成29年度　　調定額</t>
    <rPh sb="1" eb="3">
      <t>ヘイセイ</t>
    </rPh>
    <phoneticPr fontId="18"/>
  </si>
  <si>
    <t xml:space="preserve">
平成28年度　　調定額</t>
    <rPh sb="1" eb="3">
      <t>ヘイセイ</t>
    </rPh>
    <phoneticPr fontId="18"/>
  </si>
  <si>
    <t>平成27年度　　調定額</t>
    <rPh sb="0" eb="2">
      <t>ヘイセイ</t>
    </rPh>
    <phoneticPr fontId="18"/>
  </si>
  <si>
    <t>平成25年度　　調定額</t>
    <rPh sb="0" eb="2">
      <t>ヘイセイ</t>
    </rPh>
    <phoneticPr fontId="18"/>
  </si>
  <si>
    <t>２１年度　　調定額</t>
    <phoneticPr fontId="18"/>
  </si>
  <si>
    <t>(A)</t>
  </si>
  <si>
    <t>(B)</t>
  </si>
  <si>
    <t>(C)</t>
  </si>
  <si>
    <t>(D)</t>
  </si>
  <si>
    <t>(A)-(B)-(C)-(D)</t>
  </si>
  <si>
    <t>新増設に係る事業所税</t>
  </si>
  <si>
    <t>人</t>
  </si>
  <si>
    <t>㎡</t>
  </si>
  <si>
    <t>千円</t>
    <rPh sb="0" eb="2">
      <t>センエン</t>
    </rPh>
    <phoneticPr fontId="18"/>
  </si>
  <si>
    <t>事業に係る事業所税</t>
    <rPh sb="0" eb="2">
      <t>ジギョウ</t>
    </rPh>
    <rPh sb="3" eb="4">
      <t>カカ</t>
    </rPh>
    <rPh sb="5" eb="8">
      <t>ジギョウショ</t>
    </rPh>
    <rPh sb="8" eb="9">
      <t>ゼイ</t>
    </rPh>
    <phoneticPr fontId="18"/>
  </si>
  <si>
    <t>資産割</t>
    <phoneticPr fontId="18"/>
  </si>
  <si>
    <t>㎡</t>
    <phoneticPr fontId="18"/>
  </si>
  <si>
    <t>千円</t>
  </si>
  <si>
    <t>従業者割</t>
    <phoneticPr fontId="18"/>
  </si>
  <si>
    <t>合     計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</si>
</sst>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#,##0_ "/>
    <numFmt numFmtId="178" formatCode="#,##0;&quot;△ &quot;#,##0"/>
    <numFmt numFmtId="179" formatCode="#,###&quot;円&quot;"/>
    <numFmt numFmtId="180" formatCode="0.0_ "/>
  </numFmts>
  <fonts count="28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明朝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25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3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18"/>
      <name val="ＭＳ ゴシック"/>
      <family val="3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3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</cellStyleXfs>
  <cellXfs count="243">
    <xf numFmtId="0" fontId="0" fillId="0" borderId="0" xfId="0"/>
    <xf numFmtId="0" fontId="6" fillId="0" borderId="0" xfId="3" applyFont="1" applyBorder="1" applyAlignment="1">
      <alignment horizontal="centerContinuous" vertical="center"/>
    </xf>
    <xf numFmtId="0" fontId="6" fillId="0" borderId="0" xfId="3" applyFont="1"/>
    <xf numFmtId="0" fontId="7" fillId="0" borderId="0" xfId="3" applyFont="1"/>
    <xf numFmtId="38" fontId="4" fillId="0" borderId="0" xfId="1" applyFont="1" applyAlignment="1">
      <alignment horizontal="right" wrapText="1"/>
    </xf>
    <xf numFmtId="0" fontId="4" fillId="0" borderId="0" xfId="2" applyFont="1"/>
    <xf numFmtId="0" fontId="2" fillId="0" borderId="0" xfId="2" applyFont="1"/>
    <xf numFmtId="0" fontId="4" fillId="0" borderId="0" xfId="2" applyFont="1" applyAlignment="1">
      <alignment shrinkToFit="1"/>
    </xf>
    <xf numFmtId="0" fontId="4" fillId="0" borderId="4" xfId="2" applyFont="1" applyBorder="1" applyAlignment="1">
      <alignment horizontal="center" vertical="center"/>
    </xf>
    <xf numFmtId="0" fontId="10" fillId="0" borderId="0" xfId="3" applyFont="1"/>
    <xf numFmtId="0" fontId="4" fillId="0" borderId="0" xfId="3" applyFont="1"/>
    <xf numFmtId="179" fontId="4" fillId="0" borderId="0" xfId="3" applyNumberFormat="1" applyFont="1"/>
    <xf numFmtId="0" fontId="11" fillId="0" borderId="0" xfId="3" applyFont="1"/>
    <xf numFmtId="0" fontId="4" fillId="0" borderId="0" xfId="3" applyFont="1" applyAlignment="1">
      <alignment vertical="center"/>
    </xf>
    <xf numFmtId="0" fontId="4" fillId="0" borderId="0" xfId="2" applyFont="1" applyAlignment="1">
      <alignment horizontal="right"/>
    </xf>
    <xf numFmtId="0" fontId="4" fillId="0" borderId="0" xfId="2" applyFont="1" applyBorder="1" applyAlignment="1">
      <alignment horizontal="center" vertical="center"/>
    </xf>
    <xf numFmtId="176" fontId="4" fillId="0" borderId="0" xfId="2" applyNumberFormat="1" applyFont="1" applyBorder="1" applyAlignment="1">
      <alignment vertical="center"/>
    </xf>
    <xf numFmtId="3" fontId="4" fillId="0" borderId="0" xfId="2" applyNumberFormat="1" applyFont="1"/>
    <xf numFmtId="0" fontId="12" fillId="0" borderId="12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/>
    </xf>
    <xf numFmtId="179" fontId="12" fillId="0" borderId="18" xfId="3" applyNumberFormat="1" applyFont="1" applyBorder="1" applyAlignment="1">
      <alignment vertical="center"/>
    </xf>
    <xf numFmtId="179" fontId="12" fillId="0" borderId="3" xfId="3" applyNumberFormat="1" applyFont="1" applyBorder="1" applyAlignment="1">
      <alignment vertical="center"/>
    </xf>
    <xf numFmtId="179" fontId="12" fillId="0" borderId="5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vertical="center"/>
    </xf>
    <xf numFmtId="179" fontId="12" fillId="0" borderId="24" xfId="3" applyNumberFormat="1" applyFont="1" applyBorder="1" applyAlignment="1">
      <alignment vertical="center"/>
    </xf>
    <xf numFmtId="179" fontId="12" fillId="0" borderId="30" xfId="3" applyNumberFormat="1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14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2" fillId="0" borderId="9" xfId="3" applyFont="1" applyBorder="1" applyAlignment="1">
      <alignment vertical="center"/>
    </xf>
    <xf numFmtId="0" fontId="12" fillId="0" borderId="15" xfId="3" applyFont="1" applyBorder="1" applyAlignment="1">
      <alignment horizontal="center" vertical="center"/>
    </xf>
    <xf numFmtId="0" fontId="12" fillId="0" borderId="0" xfId="3" applyFont="1" applyBorder="1" applyAlignment="1">
      <alignment vertical="center" textRotation="255"/>
    </xf>
    <xf numFmtId="0" fontId="12" fillId="0" borderId="19" xfId="3" applyFont="1" applyBorder="1" applyAlignment="1">
      <alignment horizontal="center" vertical="center" textRotation="255"/>
    </xf>
    <xf numFmtId="0" fontId="12" fillId="0" borderId="15" xfId="3" applyFont="1" applyBorder="1" applyAlignment="1">
      <alignment vertical="center" textRotation="255"/>
    </xf>
    <xf numFmtId="0" fontId="12" fillId="0" borderId="0" xfId="3" applyFont="1" applyBorder="1" applyAlignment="1">
      <alignment horizontal="center" vertical="center" textRotation="255"/>
    </xf>
    <xf numFmtId="9" fontId="12" fillId="0" borderId="11" xfId="3" applyNumberFormat="1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11" xfId="2" applyFont="1" applyBorder="1" applyAlignment="1">
      <alignment horizontal="right" vertical="top"/>
    </xf>
    <xf numFmtId="0" fontId="4" fillId="0" borderId="13" xfId="2" applyFont="1" applyBorder="1" applyAlignment="1">
      <alignment horizontal="centerContinuous" vertical="center"/>
    </xf>
    <xf numFmtId="0" fontId="4" fillId="0" borderId="26" xfId="2" applyFont="1" applyBorder="1" applyAlignment="1">
      <alignment horizontal="centerContinuous" vertical="center"/>
    </xf>
    <xf numFmtId="0" fontId="4" fillId="0" borderId="6" xfId="2" applyFont="1" applyBorder="1" applyAlignment="1">
      <alignment vertical="center"/>
    </xf>
    <xf numFmtId="0" fontId="4" fillId="0" borderId="27" xfId="2" applyFont="1" applyBorder="1" applyAlignment="1">
      <alignment vertical="center"/>
    </xf>
    <xf numFmtId="0" fontId="4" fillId="0" borderId="13" xfId="2" applyFont="1" applyBorder="1" applyAlignment="1">
      <alignment horizontal="left" vertical="center"/>
    </xf>
    <xf numFmtId="0" fontId="4" fillId="0" borderId="27" xfId="2" applyFont="1" applyBorder="1" applyAlignment="1">
      <alignment horizontal="left" vertical="center"/>
    </xf>
    <xf numFmtId="0" fontId="4" fillId="0" borderId="12" xfId="2" applyFont="1" applyBorder="1" applyAlignment="1"/>
    <xf numFmtId="0" fontId="4" fillId="0" borderId="12" xfId="2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176" fontId="4" fillId="0" borderId="6" xfId="2" applyNumberFormat="1" applyFont="1" applyBorder="1" applyAlignment="1">
      <alignment vertical="center"/>
    </xf>
    <xf numFmtId="176" fontId="4" fillId="0" borderId="6" xfId="2" applyNumberFormat="1" applyFont="1" applyBorder="1" applyAlignment="1">
      <alignment horizontal="right" vertical="center"/>
    </xf>
    <xf numFmtId="176" fontId="4" fillId="0" borderId="6" xfId="2" applyNumberFormat="1" applyFont="1" applyFill="1" applyBorder="1" applyAlignment="1">
      <alignment vertical="center"/>
    </xf>
    <xf numFmtId="177" fontId="4" fillId="0" borderId="6" xfId="2" applyNumberFormat="1" applyFont="1" applyBorder="1" applyAlignment="1">
      <alignment horizontal="right" vertical="center"/>
    </xf>
    <xf numFmtId="177" fontId="4" fillId="0" borderId="6" xfId="2" applyNumberFormat="1" applyFont="1" applyBorder="1" applyAlignment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vertical="center"/>
    </xf>
    <xf numFmtId="177" fontId="4" fillId="0" borderId="4" xfId="2" applyNumberFormat="1" applyFont="1" applyBorder="1" applyAlignment="1">
      <alignment vertical="center"/>
    </xf>
    <xf numFmtId="0" fontId="13" fillId="0" borderId="6" xfId="2" applyFont="1" applyBorder="1" applyAlignment="1">
      <alignment horizontal="center" vertical="center"/>
    </xf>
    <xf numFmtId="38" fontId="13" fillId="0" borderId="6" xfId="1" applyFont="1" applyBorder="1" applyAlignment="1">
      <alignment horizontal="right" vertical="center"/>
    </xf>
    <xf numFmtId="0" fontId="13" fillId="0" borderId="6" xfId="2" applyFont="1" applyBorder="1" applyAlignment="1">
      <alignment horizontal="right" vertical="center"/>
    </xf>
    <xf numFmtId="3" fontId="14" fillId="0" borderId="6" xfId="3" applyNumberFormat="1" applyFont="1" applyBorder="1" applyAlignment="1">
      <alignment vertical="center"/>
    </xf>
    <xf numFmtId="3" fontId="14" fillId="0" borderId="12" xfId="3" applyNumberFormat="1" applyFont="1" applyBorder="1" applyAlignment="1">
      <alignment vertical="center"/>
    </xf>
    <xf numFmtId="0" fontId="14" fillId="0" borderId="16" xfId="3" applyFont="1" applyBorder="1" applyAlignment="1">
      <alignment vertical="center"/>
    </xf>
    <xf numFmtId="3" fontId="14" fillId="0" borderId="4" xfId="3" applyNumberFormat="1" applyFont="1" applyBorder="1" applyAlignment="1">
      <alignment vertical="center"/>
    </xf>
    <xf numFmtId="0" fontId="14" fillId="0" borderId="12" xfId="3" applyFont="1" applyBorder="1" applyAlignment="1">
      <alignment vertical="center"/>
    </xf>
    <xf numFmtId="178" fontId="14" fillId="0" borderId="4" xfId="4" applyNumberFormat="1" applyFont="1" applyBorder="1" applyAlignment="1">
      <alignment horizontal="right" vertical="center"/>
    </xf>
    <xf numFmtId="3" fontId="14" fillId="0" borderId="19" xfId="3" applyNumberFormat="1" applyFont="1" applyBorder="1" applyAlignment="1">
      <alignment vertical="center"/>
    </xf>
    <xf numFmtId="3" fontId="14" fillId="0" borderId="15" xfId="3" applyNumberFormat="1" applyFont="1" applyBorder="1" applyAlignment="1">
      <alignment vertical="center"/>
    </xf>
    <xf numFmtId="0" fontId="14" fillId="0" borderId="17" xfId="3" applyFont="1" applyBorder="1" applyAlignment="1">
      <alignment vertical="center"/>
    </xf>
    <xf numFmtId="3" fontId="14" fillId="0" borderId="22" xfId="3" applyNumberFormat="1" applyFont="1" applyBorder="1" applyAlignment="1">
      <alignment vertical="center"/>
    </xf>
    <xf numFmtId="0" fontId="14" fillId="0" borderId="25" xfId="3" applyFont="1" applyBorder="1" applyAlignment="1">
      <alignment vertical="center"/>
    </xf>
    <xf numFmtId="0" fontId="14" fillId="0" borderId="7" xfId="3" applyFont="1" applyBorder="1" applyAlignment="1">
      <alignment vertical="center"/>
    </xf>
    <xf numFmtId="38" fontId="14" fillId="0" borderId="6" xfId="1" applyFont="1" applyBorder="1" applyAlignment="1">
      <alignment vertical="center"/>
    </xf>
    <xf numFmtId="38" fontId="14" fillId="0" borderId="7" xfId="1" applyFont="1" applyBorder="1" applyAlignment="1">
      <alignment vertical="center"/>
    </xf>
    <xf numFmtId="3" fontId="14" fillId="0" borderId="28" xfId="3" applyNumberFormat="1" applyFont="1" applyBorder="1" applyAlignment="1">
      <alignment vertical="center"/>
    </xf>
    <xf numFmtId="0" fontId="14" fillId="0" borderId="28" xfId="3" applyFont="1" applyBorder="1" applyAlignment="1">
      <alignment vertical="center"/>
    </xf>
    <xf numFmtId="0" fontId="14" fillId="0" borderId="31" xfId="3" applyFont="1" applyBorder="1" applyAlignment="1">
      <alignment vertical="center"/>
    </xf>
    <xf numFmtId="3" fontId="14" fillId="0" borderId="23" xfId="3" applyNumberFormat="1" applyFont="1" applyBorder="1" applyAlignment="1">
      <alignment vertical="center"/>
    </xf>
    <xf numFmtId="3" fontId="14" fillId="0" borderId="25" xfId="3" applyNumberFormat="1" applyFont="1" applyBorder="1" applyAlignment="1">
      <alignment vertical="center"/>
    </xf>
    <xf numFmtId="179" fontId="14" fillId="0" borderId="8" xfId="3" applyNumberFormat="1" applyFont="1" applyBorder="1" applyAlignment="1">
      <alignment vertical="center"/>
    </xf>
    <xf numFmtId="3" fontId="14" fillId="0" borderId="34" xfId="3" applyNumberFormat="1" applyFont="1" applyBorder="1" applyAlignment="1">
      <alignment vertical="center"/>
    </xf>
    <xf numFmtId="0" fontId="13" fillId="0" borderId="0" xfId="2" applyFont="1"/>
    <xf numFmtId="0" fontId="4" fillId="0" borderId="13" xfId="2" applyFont="1" applyBorder="1" applyAlignment="1">
      <alignment horizontal="center" vertical="center"/>
    </xf>
    <xf numFmtId="0" fontId="15" fillId="0" borderId="0" xfId="5" applyFont="1"/>
    <xf numFmtId="0" fontId="16" fillId="0" borderId="0" xfId="5" applyFont="1"/>
    <xf numFmtId="0" fontId="17" fillId="0" borderId="0" xfId="5" applyFont="1" applyAlignment="1">
      <alignment vertical="center"/>
    </xf>
    <xf numFmtId="0" fontId="16" fillId="0" borderId="6" xfId="5" applyFont="1" applyBorder="1" applyAlignment="1">
      <alignment horizontal="center" vertical="center"/>
    </xf>
    <xf numFmtId="0" fontId="16" fillId="0" borderId="10" xfId="5" applyFont="1" applyBorder="1" applyAlignment="1">
      <alignment horizontal="center" vertical="center" wrapText="1"/>
    </xf>
    <xf numFmtId="0" fontId="16" fillId="0" borderId="10" xfId="5" applyFont="1" applyBorder="1" applyAlignment="1">
      <alignment vertical="center"/>
    </xf>
    <xf numFmtId="0" fontId="21" fillId="0" borderId="10" xfId="5" applyFont="1" applyBorder="1" applyAlignment="1">
      <alignment horizontal="right"/>
    </xf>
    <xf numFmtId="0" fontId="22" fillId="0" borderId="4" xfId="5" applyFont="1" applyBorder="1" applyAlignment="1">
      <alignment horizontal="center" vertical="center"/>
    </xf>
    <xf numFmtId="38" fontId="22" fillId="0" borderId="4" xfId="1" applyFont="1" applyBorder="1"/>
    <xf numFmtId="180" fontId="22" fillId="0" borderId="4" xfId="5" applyNumberFormat="1" applyFont="1" applyBorder="1"/>
    <xf numFmtId="0" fontId="22" fillId="0" borderId="6" xfId="5" applyFont="1" applyBorder="1" applyAlignment="1">
      <alignment horizontal="center" vertical="center"/>
    </xf>
    <xf numFmtId="38" fontId="22" fillId="0" borderId="6" xfId="1" applyFont="1" applyBorder="1"/>
    <xf numFmtId="180" fontId="22" fillId="0" borderId="52" xfId="5" applyNumberFormat="1" applyFont="1" applyBorder="1"/>
    <xf numFmtId="0" fontId="16" fillId="0" borderId="0" xfId="5" applyFont="1" applyAlignment="1">
      <alignment vertical="center"/>
    </xf>
    <xf numFmtId="0" fontId="17" fillId="0" borderId="9" xfId="5" applyFont="1" applyBorder="1" applyAlignment="1">
      <alignment vertical="center"/>
    </xf>
    <xf numFmtId="0" fontId="23" fillId="0" borderId="0" xfId="5" applyFont="1"/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0" fontId="9" fillId="0" borderId="1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43" xfId="0" applyFont="1" applyBorder="1" applyAlignment="1">
      <alignment horizontal="right" vertical="top"/>
    </xf>
    <xf numFmtId="0" fontId="9" fillId="0" borderId="43" xfId="0" applyFont="1" applyBorder="1" applyAlignment="1">
      <alignment vertical="center"/>
    </xf>
    <xf numFmtId="0" fontId="25" fillId="0" borderId="6" xfId="0" quotePrefix="1" applyFont="1" applyBorder="1" applyAlignment="1">
      <alignment horizontal="center" vertical="center"/>
    </xf>
    <xf numFmtId="176" fontId="16" fillId="2" borderId="6" xfId="0" applyNumberFormat="1" applyFont="1" applyFill="1" applyBorder="1" applyAlignment="1" applyProtection="1">
      <alignment vertical="center"/>
      <protection locked="0"/>
    </xf>
    <xf numFmtId="0" fontId="25" fillId="2" borderId="6" xfId="0" applyFont="1" applyFill="1" applyBorder="1" applyAlignment="1">
      <alignment horizontal="center" vertical="center"/>
    </xf>
    <xf numFmtId="176" fontId="4" fillId="2" borderId="6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176" fontId="0" fillId="2" borderId="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9" fillId="0" borderId="0" xfId="0" applyFont="1"/>
    <xf numFmtId="0" fontId="2" fillId="0" borderId="0" xfId="6" applyFont="1"/>
    <xf numFmtId="0" fontId="1" fillId="0" borderId="0" xfId="6" applyFont="1"/>
    <xf numFmtId="0" fontId="4" fillId="0" borderId="10" xfId="6" applyFont="1" applyBorder="1" applyAlignment="1">
      <alignment horizontal="center" vertical="center" wrapText="1"/>
    </xf>
    <xf numFmtId="0" fontId="25" fillId="0" borderId="10" xfId="6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/>
    </xf>
    <xf numFmtId="0" fontId="4" fillId="0" borderId="54" xfId="6" applyFont="1" applyBorder="1" applyAlignment="1">
      <alignment horizontal="distributed" vertical="center"/>
    </xf>
    <xf numFmtId="0" fontId="4" fillId="0" borderId="55" xfId="6" applyFont="1" applyBorder="1" applyAlignment="1">
      <alignment horizontal="distributed" vertical="center"/>
    </xf>
    <xf numFmtId="0" fontId="4" fillId="0" borderId="56" xfId="6" applyFont="1" applyBorder="1" applyAlignment="1">
      <alignment horizontal="distributed" vertical="center"/>
    </xf>
    <xf numFmtId="0" fontId="4" fillId="0" borderId="0" xfId="6" applyFont="1"/>
    <xf numFmtId="0" fontId="4" fillId="0" borderId="4" xfId="6" applyFont="1" applyBorder="1" applyAlignment="1">
      <alignment horizontal="center" vertical="center"/>
    </xf>
    <xf numFmtId="0" fontId="9" fillId="0" borderId="4" xfId="6" applyFont="1" applyBorder="1" applyAlignment="1">
      <alignment horizontal="center" vertical="center" wrapText="1"/>
    </xf>
    <xf numFmtId="0" fontId="4" fillId="0" borderId="57" xfId="6" applyFont="1" applyBorder="1" applyAlignment="1">
      <alignment horizontal="center" vertical="center"/>
    </xf>
    <xf numFmtId="0" fontId="4" fillId="0" borderId="16" xfId="6" applyFont="1" applyBorder="1" applyAlignment="1">
      <alignment horizontal="center" vertical="center"/>
    </xf>
    <xf numFmtId="0" fontId="4" fillId="0" borderId="58" xfId="6" applyFont="1" applyBorder="1" applyAlignment="1">
      <alignment horizontal="center" vertical="center"/>
    </xf>
    <xf numFmtId="0" fontId="27" fillId="0" borderId="43" xfId="6" applyFont="1" applyBorder="1" applyAlignment="1">
      <alignment horizontal="right" vertical="top"/>
    </xf>
    <xf numFmtId="0" fontId="27" fillId="0" borderId="19" xfId="6" applyFont="1" applyBorder="1" applyAlignment="1">
      <alignment horizontal="right" vertical="top"/>
    </xf>
    <xf numFmtId="0" fontId="27" fillId="0" borderId="17" xfId="6" applyFont="1" applyBorder="1" applyAlignment="1">
      <alignment horizontal="right" vertical="top"/>
    </xf>
    <xf numFmtId="0" fontId="27" fillId="0" borderId="59" xfId="6" applyFont="1" applyBorder="1" applyAlignment="1">
      <alignment horizontal="right" vertical="top"/>
    </xf>
    <xf numFmtId="0" fontId="13" fillId="0" borderId="4" xfId="6" applyFont="1" applyBorder="1" applyAlignment="1">
      <alignment vertical="center"/>
    </xf>
    <xf numFmtId="3" fontId="13" fillId="0" borderId="4" xfId="6" applyNumberFormat="1" applyFont="1" applyBorder="1" applyAlignment="1">
      <alignment vertical="center"/>
    </xf>
    <xf numFmtId="38" fontId="13" fillId="0" borderId="4" xfId="1" applyFont="1" applyBorder="1" applyAlignment="1">
      <alignment vertical="center"/>
    </xf>
    <xf numFmtId="3" fontId="4" fillId="0" borderId="57" xfId="6" applyNumberFormat="1" applyFont="1" applyBorder="1" applyAlignment="1">
      <alignment vertical="center"/>
    </xf>
    <xf numFmtId="3" fontId="4" fillId="0" borderId="16" xfId="6" applyNumberFormat="1" applyFont="1" applyBorder="1" applyAlignment="1">
      <alignment vertical="center"/>
    </xf>
    <xf numFmtId="3" fontId="4" fillId="0" borderId="58" xfId="6" applyNumberFormat="1" applyFont="1" applyBorder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vertical="center"/>
    </xf>
    <xf numFmtId="0" fontId="4" fillId="0" borderId="19" xfId="6" applyFont="1" applyBorder="1"/>
    <xf numFmtId="0" fontId="4" fillId="0" borderId="17" xfId="6" applyFont="1" applyBorder="1"/>
    <xf numFmtId="0" fontId="4" fillId="0" borderId="59" xfId="6" applyFont="1" applyBorder="1"/>
    <xf numFmtId="3" fontId="13" fillId="0" borderId="57" xfId="6" applyNumberFormat="1" applyFont="1" applyBorder="1" applyAlignment="1">
      <alignment vertical="center"/>
    </xf>
    <xf numFmtId="3" fontId="4" fillId="0" borderId="62" xfId="6" applyNumberFormat="1" applyFont="1" applyBorder="1" applyAlignment="1">
      <alignment vertical="center"/>
    </xf>
    <xf numFmtId="3" fontId="4" fillId="0" borderId="63" xfId="6" applyNumberFormat="1" applyFont="1" applyBorder="1" applyAlignment="1">
      <alignment vertical="center"/>
    </xf>
    <xf numFmtId="3" fontId="4" fillId="0" borderId="35" xfId="6" applyNumberFormat="1" applyFont="1" applyBorder="1" applyAlignment="1">
      <alignment vertical="center"/>
    </xf>
    <xf numFmtId="3" fontId="14" fillId="0" borderId="49" xfId="3" applyNumberFormat="1" applyFont="1" applyBorder="1" applyAlignment="1">
      <alignment horizontal="right" vertical="center"/>
    </xf>
    <xf numFmtId="3" fontId="14" fillId="0" borderId="50" xfId="3" applyNumberFormat="1" applyFont="1" applyBorder="1" applyAlignment="1">
      <alignment horizontal="right" vertical="center"/>
    </xf>
    <xf numFmtId="0" fontId="14" fillId="0" borderId="39" xfId="3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14" fillId="0" borderId="40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2" fillId="0" borderId="41" xfId="3" applyFont="1" applyBorder="1" applyAlignment="1">
      <alignment horizontal="center" vertical="center"/>
    </xf>
    <xf numFmtId="0" fontId="12" fillId="0" borderId="45" xfId="3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21" xfId="3" applyFont="1" applyBorder="1" applyAlignment="1">
      <alignment horizontal="center" vertical="center"/>
    </xf>
    <xf numFmtId="0" fontId="12" fillId="0" borderId="44" xfId="3" applyFont="1" applyBorder="1" applyAlignment="1">
      <alignment horizontal="center" vertical="center"/>
    </xf>
    <xf numFmtId="0" fontId="12" fillId="0" borderId="11" xfId="3" applyFont="1" applyBorder="1" applyAlignment="1">
      <alignment horizontal="left" vertical="center"/>
    </xf>
    <xf numFmtId="0" fontId="12" fillId="0" borderId="44" xfId="3" applyFont="1" applyBorder="1" applyAlignment="1">
      <alignment horizontal="left" vertical="center"/>
    </xf>
    <xf numFmtId="0" fontId="12" fillId="0" borderId="11" xfId="3" applyFont="1" applyBorder="1" applyAlignment="1">
      <alignment horizontal="center" vertical="center"/>
    </xf>
    <xf numFmtId="0" fontId="12" fillId="0" borderId="20" xfId="3" applyFont="1" applyBorder="1" applyAlignment="1">
      <alignment horizontal="center" vertical="center" textRotation="255"/>
    </xf>
    <xf numFmtId="0" fontId="12" fillId="0" borderId="42" xfId="3" applyFont="1" applyBorder="1" applyAlignment="1">
      <alignment horizontal="center" vertical="center" textRotation="255"/>
    </xf>
    <xf numFmtId="0" fontId="12" fillId="0" borderId="21" xfId="3" applyFont="1" applyBorder="1" applyAlignment="1">
      <alignment horizontal="center" vertical="center" textRotation="255" wrapText="1"/>
    </xf>
    <xf numFmtId="0" fontId="12" fillId="0" borderId="44" xfId="3" applyFont="1" applyBorder="1" applyAlignment="1">
      <alignment horizontal="center" vertical="center" textRotation="255" wrapText="1"/>
    </xf>
    <xf numFmtId="0" fontId="12" fillId="0" borderId="46" xfId="3" applyFont="1" applyBorder="1" applyAlignment="1">
      <alignment horizontal="center" vertical="center" textRotation="255" wrapText="1"/>
    </xf>
    <xf numFmtId="0" fontId="12" fillId="0" borderId="45" xfId="3" applyFont="1" applyBorder="1" applyAlignment="1">
      <alignment horizontal="center" vertical="center" textRotation="255" wrapText="1"/>
    </xf>
    <xf numFmtId="0" fontId="12" fillId="0" borderId="0" xfId="3" applyFont="1" applyBorder="1" applyAlignment="1">
      <alignment horizontal="center" vertical="center" textRotation="255" wrapText="1"/>
    </xf>
    <xf numFmtId="0" fontId="12" fillId="0" borderId="19" xfId="3" applyFont="1" applyBorder="1" applyAlignment="1">
      <alignment horizontal="center" vertical="center" textRotation="255" wrapText="1"/>
    </xf>
    <xf numFmtId="0" fontId="12" fillId="0" borderId="10" xfId="3" applyFont="1" applyBorder="1" applyAlignment="1">
      <alignment horizontal="center" vertical="center" textRotation="255"/>
    </xf>
    <xf numFmtId="0" fontId="12" fillId="0" borderId="43" xfId="3" applyFont="1" applyBorder="1" applyAlignment="1">
      <alignment horizontal="center" vertical="center" textRotation="255"/>
    </xf>
    <xf numFmtId="0" fontId="12" fillId="0" borderId="22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 wrapText="1"/>
    </xf>
    <xf numFmtId="3" fontId="14" fillId="0" borderId="32" xfId="3" applyNumberFormat="1" applyFont="1" applyBorder="1" applyAlignment="1">
      <alignment vertical="center"/>
    </xf>
    <xf numFmtId="3" fontId="14" fillId="0" borderId="36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horizontal="center" vertical="center"/>
    </xf>
    <xf numFmtId="179" fontId="12" fillId="0" borderId="37" xfId="3" applyNumberFormat="1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shrinkToFit="1"/>
    </xf>
    <xf numFmtId="0" fontId="12" fillId="0" borderId="4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/>
    </xf>
    <xf numFmtId="0" fontId="12" fillId="0" borderId="33" xfId="3" applyFont="1" applyBorder="1" applyAlignment="1">
      <alignment horizontal="center" vertical="center"/>
    </xf>
    <xf numFmtId="0" fontId="12" fillId="0" borderId="38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34" xfId="3" applyFont="1" applyBorder="1" applyAlignment="1">
      <alignment horizontal="center" vertical="center"/>
    </xf>
    <xf numFmtId="0" fontId="12" fillId="0" borderId="35" xfId="3" applyFont="1" applyBorder="1" applyAlignment="1">
      <alignment horizontal="center" vertical="center"/>
    </xf>
    <xf numFmtId="0" fontId="12" fillId="0" borderId="24" xfId="3" applyFont="1" applyFill="1" applyBorder="1" applyAlignment="1">
      <alignment horizontal="center" vertical="center" textRotation="255" wrapText="1"/>
    </xf>
    <xf numFmtId="0" fontId="12" fillId="0" borderId="18" xfId="3" applyFont="1" applyFill="1" applyBorder="1" applyAlignment="1">
      <alignment horizontal="center" vertical="center" textRotation="255" wrapText="1"/>
    </xf>
    <xf numFmtId="0" fontId="12" fillId="0" borderId="30" xfId="3" applyFont="1" applyFill="1" applyBorder="1" applyAlignment="1">
      <alignment horizontal="center" vertical="center" textRotation="255" wrapText="1"/>
    </xf>
    <xf numFmtId="0" fontId="12" fillId="0" borderId="6" xfId="3" applyFont="1" applyBorder="1" applyAlignment="1">
      <alignment horizontal="center" vertical="center"/>
    </xf>
    <xf numFmtId="0" fontId="12" fillId="0" borderId="29" xfId="3" applyFont="1" applyBorder="1" applyAlignment="1">
      <alignment horizontal="center" vertical="center" shrinkToFit="1"/>
    </xf>
    <xf numFmtId="0" fontId="12" fillId="0" borderId="47" xfId="3" applyFont="1" applyBorder="1" applyAlignment="1">
      <alignment horizontal="center" vertical="center" shrinkToFit="1"/>
    </xf>
    <xf numFmtId="0" fontId="12" fillId="0" borderId="48" xfId="3" applyFont="1" applyBorder="1" applyAlignment="1">
      <alignment horizontal="center" vertical="center" shrinkToFit="1"/>
    </xf>
    <xf numFmtId="0" fontId="4" fillId="0" borderId="9" xfId="2" applyFont="1" applyBorder="1" applyAlignment="1">
      <alignment horizontal="left"/>
    </xf>
    <xf numFmtId="38" fontId="4" fillId="0" borderId="13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0" fontId="4" fillId="0" borderId="13" xfId="2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4" fillId="0" borderId="27" xfId="2" applyFont="1" applyBorder="1" applyAlignment="1">
      <alignment vertical="center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 wrapText="1"/>
    </xf>
    <xf numFmtId="0" fontId="4" fillId="0" borderId="26" xfId="2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20" fillId="0" borderId="13" xfId="5" applyFont="1" applyBorder="1" applyAlignment="1">
      <alignment horizontal="center" vertical="center"/>
    </xf>
    <xf numFmtId="0" fontId="20" fillId="0" borderId="27" xfId="5" applyFont="1" applyBorder="1" applyAlignment="1">
      <alignment horizontal="center" vertical="center"/>
    </xf>
    <xf numFmtId="0" fontId="20" fillId="0" borderId="26" xfId="5" applyFont="1" applyBorder="1" applyAlignment="1">
      <alignment horizontal="center" vertical="center"/>
    </xf>
    <xf numFmtId="0" fontId="16" fillId="0" borderId="53" xfId="5" applyFont="1" applyBorder="1" applyAlignment="1">
      <alignment vertical="center"/>
    </xf>
    <xf numFmtId="0" fontId="16" fillId="0" borderId="52" xfId="5" applyFont="1" applyBorder="1" applyAlignment="1">
      <alignment vertical="center"/>
    </xf>
    <xf numFmtId="0" fontId="19" fillId="0" borderId="51" xfId="5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4" fillId="0" borderId="60" xfId="6" applyFont="1" applyBorder="1" applyAlignment="1">
      <alignment horizontal="center"/>
    </xf>
    <xf numFmtId="0" fontId="4" fillId="0" borderId="61" xfId="6" applyFont="1" applyBorder="1" applyAlignment="1">
      <alignment horizontal="center"/>
    </xf>
    <xf numFmtId="0" fontId="4" fillId="0" borderId="11" xfId="6" applyFont="1" applyBorder="1" applyAlignment="1">
      <alignment horizontal="center" vertical="center"/>
    </xf>
    <xf numFmtId="0" fontId="4" fillId="0" borderId="46" xfId="6" applyFont="1" applyBorder="1" applyAlignment="1">
      <alignment horizontal="center" vertical="center"/>
    </xf>
    <xf numFmtId="0" fontId="4" fillId="0" borderId="12" xfId="6" applyFont="1" applyBorder="1" applyAlignment="1">
      <alignment horizontal="center" vertical="center"/>
    </xf>
    <xf numFmtId="0" fontId="4" fillId="0" borderId="57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 shrinkToFit="1"/>
    </xf>
    <xf numFmtId="0" fontId="4" fillId="0" borderId="46" xfId="6" applyFont="1" applyBorder="1" applyAlignment="1">
      <alignment horizontal="center" vertical="center" wrapText="1" shrinkToFit="1"/>
    </xf>
    <xf numFmtId="0" fontId="4" fillId="0" borderId="12" xfId="6" applyFont="1" applyBorder="1" applyAlignment="1">
      <alignment horizontal="center" vertical="center" wrapText="1" shrinkToFit="1"/>
    </xf>
    <xf numFmtId="0" fontId="4" fillId="0" borderId="57" xfId="6" applyFont="1" applyBorder="1" applyAlignment="1">
      <alignment horizontal="center" vertical="center" wrapText="1" shrinkToFit="1"/>
    </xf>
    <xf numFmtId="0" fontId="4" fillId="0" borderId="10" xfId="6" applyFont="1" applyBorder="1" applyAlignment="1">
      <alignment horizontal="center" vertical="center" textRotation="255"/>
    </xf>
    <xf numFmtId="0" fontId="1" fillId="0" borderId="43" xfId="6" applyFont="1" applyBorder="1" applyAlignment="1">
      <alignment horizontal="center" vertical="center" textRotation="255"/>
    </xf>
    <xf numFmtId="0" fontId="1" fillId="0" borderId="4" xfId="6" applyFont="1" applyBorder="1" applyAlignment="1">
      <alignment horizontal="center" vertical="center" textRotation="255"/>
    </xf>
    <xf numFmtId="0" fontId="4" fillId="0" borderId="10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</cellXfs>
  <cellStyles count="7">
    <cellStyle name="桁区切り" xfId="1" builtinId="6"/>
    <cellStyle name="標準" xfId="0" builtinId="0"/>
    <cellStyle name="標準_●P70たばこ概要21" xfId="5"/>
    <cellStyle name="標準_●P73H22(H21)事業所税" xfId="6"/>
    <cellStyle name="標準_平成18年度市税概要軽自件数等の表" xfId="2"/>
    <cellStyle name="標準_平成１8年度市税概要軽自調定表" xfId="3"/>
    <cellStyle name="標準_平成9年7月見直し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4" name="Text Box 6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－ 68 －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12596" name="Line 7"/>
        <xdr:cNvSpPr>
          <a:spLocks noChangeShapeType="1"/>
        </xdr:cNvSpPr>
      </xdr:nvSpPr>
      <xdr:spPr bwMode="auto">
        <a:xfrm>
          <a:off x="533400" y="704850"/>
          <a:ext cx="198120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7" name="Text Box 9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16567" name="Line 2"/>
        <xdr:cNvSpPr>
          <a:spLocks noChangeShapeType="1"/>
        </xdr:cNvSpPr>
      </xdr:nvSpPr>
      <xdr:spPr bwMode="auto">
        <a:xfrm>
          <a:off x="514349" y="571501"/>
          <a:ext cx="504825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200025</xdr:rowOff>
    </xdr:from>
    <xdr:to>
      <xdr:col>1</xdr:col>
      <xdr:colOff>352425</xdr:colOff>
      <xdr:row>4</xdr:row>
      <xdr:rowOff>333375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238125" y="1533525"/>
          <a:ext cx="352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95250</xdr:colOff>
      <xdr:row>21</xdr:row>
      <xdr:rowOff>28575</xdr:rowOff>
    </xdr:from>
    <xdr:to>
      <xdr:col>2</xdr:col>
      <xdr:colOff>0</xdr:colOff>
      <xdr:row>21</xdr:row>
      <xdr:rowOff>161925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333375" y="681037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9525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 flipH="1">
          <a:off x="0" y="13335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47625</xdr:rowOff>
    </xdr:from>
    <xdr:to>
      <xdr:col>2</xdr:col>
      <xdr:colOff>0</xdr:colOff>
      <xdr:row>4</xdr:row>
      <xdr:rowOff>209550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4</xdr:row>
      <xdr:rowOff>171450</xdr:rowOff>
    </xdr:from>
    <xdr:to>
      <xdr:col>2</xdr:col>
      <xdr:colOff>0</xdr:colOff>
      <xdr:row>4</xdr:row>
      <xdr:rowOff>314325</xdr:rowOff>
    </xdr:to>
    <xdr:sp macro="" textlink="">
      <xdr:nvSpPr>
        <xdr:cNvPr id="6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21</xdr:row>
      <xdr:rowOff>47625</xdr:rowOff>
    </xdr:from>
    <xdr:to>
      <xdr:col>2</xdr:col>
      <xdr:colOff>0</xdr:colOff>
      <xdr:row>21</xdr:row>
      <xdr:rowOff>209550</xdr:rowOff>
    </xdr:to>
    <xdr:sp macro="" textlink="">
      <xdr:nvSpPr>
        <xdr:cNvPr id="7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21</xdr:row>
      <xdr:rowOff>171450</xdr:rowOff>
    </xdr:from>
    <xdr:to>
      <xdr:col>2</xdr:col>
      <xdr:colOff>0</xdr:colOff>
      <xdr:row>21</xdr:row>
      <xdr:rowOff>314325</xdr:rowOff>
    </xdr:to>
    <xdr:sp macro="" textlink="">
      <xdr:nvSpPr>
        <xdr:cNvPr id="8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4</xdr:row>
      <xdr:rowOff>19050</xdr:rowOff>
    </xdr:from>
    <xdr:to>
      <xdr:col>2</xdr:col>
      <xdr:colOff>0</xdr:colOff>
      <xdr:row>4</xdr:row>
      <xdr:rowOff>152400</xdr:rowOff>
    </xdr:to>
    <xdr:sp macro="" textlink="">
      <xdr:nvSpPr>
        <xdr:cNvPr id="9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4</xdr:row>
      <xdr:rowOff>200025</xdr:rowOff>
    </xdr:from>
    <xdr:to>
      <xdr:col>2</xdr:col>
      <xdr:colOff>0</xdr:colOff>
      <xdr:row>4</xdr:row>
      <xdr:rowOff>333375</xdr:rowOff>
    </xdr:to>
    <xdr:sp macro="" textlink="">
      <xdr:nvSpPr>
        <xdr:cNvPr id="10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21</xdr:row>
      <xdr:rowOff>47625</xdr:rowOff>
    </xdr:from>
    <xdr:to>
      <xdr:col>2</xdr:col>
      <xdr:colOff>0</xdr:colOff>
      <xdr:row>21</xdr:row>
      <xdr:rowOff>209550</xdr:rowOff>
    </xdr:to>
    <xdr:sp macro="" textlink="">
      <xdr:nvSpPr>
        <xdr:cNvPr id="11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22</xdr:row>
      <xdr:rowOff>57150</xdr:rowOff>
    </xdr:from>
    <xdr:to>
      <xdr:col>2</xdr:col>
      <xdr:colOff>0</xdr:colOff>
      <xdr:row>22</xdr:row>
      <xdr:rowOff>180975</xdr:rowOff>
    </xdr:to>
    <xdr:sp macro="" textlink="">
      <xdr:nvSpPr>
        <xdr:cNvPr id="12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21</xdr:row>
      <xdr:rowOff>19050</xdr:rowOff>
    </xdr:from>
    <xdr:to>
      <xdr:col>2</xdr:col>
      <xdr:colOff>0</xdr:colOff>
      <xdr:row>21</xdr:row>
      <xdr:rowOff>180975</xdr:rowOff>
    </xdr:to>
    <xdr:sp macro="" textlink="">
      <xdr:nvSpPr>
        <xdr:cNvPr id="13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21</xdr:row>
      <xdr:rowOff>19050</xdr:rowOff>
    </xdr:from>
    <xdr:to>
      <xdr:col>2</xdr:col>
      <xdr:colOff>0</xdr:colOff>
      <xdr:row>21</xdr:row>
      <xdr:rowOff>142875</xdr:rowOff>
    </xdr:to>
    <xdr:sp macro="" textlink="">
      <xdr:nvSpPr>
        <xdr:cNvPr id="14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9525</xdr:colOff>
      <xdr:row>22</xdr:row>
      <xdr:rowOff>269874</xdr:rowOff>
    </xdr:from>
    <xdr:to>
      <xdr:col>2</xdr:col>
      <xdr:colOff>57150</xdr:colOff>
      <xdr:row>22</xdr:row>
      <xdr:rowOff>431799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47650" y="7318374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2</xdr:col>
      <xdr:colOff>0</xdr:colOff>
      <xdr:row>4</xdr:row>
      <xdr:rowOff>47625</xdr:rowOff>
    </xdr:from>
    <xdr:to>
      <xdr:col>2</xdr:col>
      <xdr:colOff>0</xdr:colOff>
      <xdr:row>4</xdr:row>
      <xdr:rowOff>209550</xdr:rowOff>
    </xdr:to>
    <xdr:sp macro="" textlink="">
      <xdr:nvSpPr>
        <xdr:cNvPr id="16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4</xdr:row>
      <xdr:rowOff>171450</xdr:rowOff>
    </xdr:from>
    <xdr:to>
      <xdr:col>2</xdr:col>
      <xdr:colOff>0</xdr:colOff>
      <xdr:row>4</xdr:row>
      <xdr:rowOff>314325</xdr:rowOff>
    </xdr:to>
    <xdr:sp macro="" textlink="">
      <xdr:nvSpPr>
        <xdr:cNvPr id="17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21</xdr:row>
      <xdr:rowOff>47625</xdr:rowOff>
    </xdr:from>
    <xdr:to>
      <xdr:col>2</xdr:col>
      <xdr:colOff>0</xdr:colOff>
      <xdr:row>21</xdr:row>
      <xdr:rowOff>209550</xdr:rowOff>
    </xdr:to>
    <xdr:sp macro="" textlink="">
      <xdr:nvSpPr>
        <xdr:cNvPr id="18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21</xdr:row>
      <xdr:rowOff>171450</xdr:rowOff>
    </xdr:from>
    <xdr:to>
      <xdr:col>2</xdr:col>
      <xdr:colOff>0</xdr:colOff>
      <xdr:row>21</xdr:row>
      <xdr:rowOff>314325</xdr:rowOff>
    </xdr:to>
    <xdr:sp macro="" textlink="">
      <xdr:nvSpPr>
        <xdr:cNvPr id="19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4</xdr:row>
      <xdr:rowOff>19050</xdr:rowOff>
    </xdr:from>
    <xdr:to>
      <xdr:col>2</xdr:col>
      <xdr:colOff>0</xdr:colOff>
      <xdr:row>4</xdr:row>
      <xdr:rowOff>152400</xdr:rowOff>
    </xdr:to>
    <xdr:sp macro="" textlink="">
      <xdr:nvSpPr>
        <xdr:cNvPr id="20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4</xdr:row>
      <xdr:rowOff>200025</xdr:rowOff>
    </xdr:from>
    <xdr:to>
      <xdr:col>2</xdr:col>
      <xdr:colOff>0</xdr:colOff>
      <xdr:row>4</xdr:row>
      <xdr:rowOff>333375</xdr:rowOff>
    </xdr:to>
    <xdr:sp macro="" textlink="">
      <xdr:nvSpPr>
        <xdr:cNvPr id="21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21</xdr:row>
      <xdr:rowOff>47625</xdr:rowOff>
    </xdr:from>
    <xdr:to>
      <xdr:col>2</xdr:col>
      <xdr:colOff>0</xdr:colOff>
      <xdr:row>21</xdr:row>
      <xdr:rowOff>209550</xdr:rowOff>
    </xdr:to>
    <xdr:sp macro="" textlink="">
      <xdr:nvSpPr>
        <xdr:cNvPr id="22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22</xdr:row>
      <xdr:rowOff>57150</xdr:rowOff>
    </xdr:from>
    <xdr:to>
      <xdr:col>2</xdr:col>
      <xdr:colOff>0</xdr:colOff>
      <xdr:row>22</xdr:row>
      <xdr:rowOff>180975</xdr:rowOff>
    </xdr:to>
    <xdr:sp macro="" textlink="">
      <xdr:nvSpPr>
        <xdr:cNvPr id="23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2</xdr:col>
      <xdr:colOff>0</xdr:colOff>
      <xdr:row>21</xdr:row>
      <xdr:rowOff>19050</xdr:rowOff>
    </xdr:from>
    <xdr:to>
      <xdr:col>2</xdr:col>
      <xdr:colOff>0</xdr:colOff>
      <xdr:row>21</xdr:row>
      <xdr:rowOff>180975</xdr:rowOff>
    </xdr:to>
    <xdr:sp macro="" textlink="">
      <xdr:nvSpPr>
        <xdr:cNvPr id="24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</xdr:col>
      <xdr:colOff>0</xdr:colOff>
      <xdr:row>21</xdr:row>
      <xdr:rowOff>19050</xdr:rowOff>
    </xdr:from>
    <xdr:to>
      <xdr:col>2</xdr:col>
      <xdr:colOff>0</xdr:colOff>
      <xdr:row>21</xdr:row>
      <xdr:rowOff>142875</xdr:rowOff>
    </xdr:to>
    <xdr:sp macro="" textlink="">
      <xdr:nvSpPr>
        <xdr:cNvPr id="25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17992</xdr:colOff>
      <xdr:row>4</xdr:row>
      <xdr:rowOff>286808</xdr:rowOff>
    </xdr:from>
    <xdr:to>
      <xdr:col>2</xdr:col>
      <xdr:colOff>65617</xdr:colOff>
      <xdr:row>4</xdr:row>
      <xdr:rowOff>448733</xdr:rowOff>
    </xdr:to>
    <xdr:sp macro="" textlink="">
      <xdr:nvSpPr>
        <xdr:cNvPr id="26" name="Text Box 16"/>
        <xdr:cNvSpPr txBox="1">
          <a:spLocks noChangeArrowheads="1"/>
        </xdr:cNvSpPr>
      </xdr:nvSpPr>
      <xdr:spPr bwMode="auto">
        <a:xfrm>
          <a:off x="256117" y="1620308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1</xdr:col>
      <xdr:colOff>95250</xdr:colOff>
      <xdr:row>3</xdr:row>
      <xdr:rowOff>9525</xdr:rowOff>
    </xdr:from>
    <xdr:to>
      <xdr:col>2</xdr:col>
      <xdr:colOff>0</xdr:colOff>
      <xdr:row>3</xdr:row>
      <xdr:rowOff>142875</xdr:rowOff>
    </xdr:to>
    <xdr:sp macro="" textlink="">
      <xdr:nvSpPr>
        <xdr:cNvPr id="27" name="テキスト 3"/>
        <xdr:cNvSpPr txBox="1">
          <a:spLocks noChangeArrowheads="1"/>
        </xdr:cNvSpPr>
      </xdr:nvSpPr>
      <xdr:spPr bwMode="auto">
        <a:xfrm>
          <a:off x="333375" y="107632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14</xdr:col>
      <xdr:colOff>9525</xdr:colOff>
      <xdr:row>5</xdr:row>
      <xdr:rowOff>9525</xdr:rowOff>
    </xdr:from>
    <xdr:to>
      <xdr:col>15</xdr:col>
      <xdr:colOff>0</xdr:colOff>
      <xdr:row>6</xdr:row>
      <xdr:rowOff>209550</xdr:rowOff>
    </xdr:to>
    <xdr:cxnSp macro="">
      <xdr:nvCxnSpPr>
        <xdr:cNvPr id="28" name="直線コネクタ 3"/>
        <xdr:cNvCxnSpPr>
          <a:cxnSpLocks noChangeShapeType="1"/>
        </xdr:cNvCxnSpPr>
      </xdr:nvCxnSpPr>
      <xdr:spPr bwMode="auto">
        <a:xfrm>
          <a:off x="9239250" y="1828800"/>
          <a:ext cx="4953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14</xdr:col>
      <xdr:colOff>9525</xdr:colOff>
      <xdr:row>23</xdr:row>
      <xdr:rowOff>9525</xdr:rowOff>
    </xdr:from>
    <xdr:to>
      <xdr:col>15</xdr:col>
      <xdr:colOff>0</xdr:colOff>
      <xdr:row>24</xdr:row>
      <xdr:rowOff>209550</xdr:rowOff>
    </xdr:to>
    <xdr:cxnSp macro="">
      <xdr:nvCxnSpPr>
        <xdr:cNvPr id="29" name="直線コネクタ 30"/>
        <xdr:cNvCxnSpPr>
          <a:cxnSpLocks noChangeShapeType="1"/>
        </xdr:cNvCxnSpPr>
      </xdr:nvCxnSpPr>
      <xdr:spPr bwMode="auto">
        <a:xfrm>
          <a:off x="9239250" y="7543800"/>
          <a:ext cx="4953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53"/>
  <sheetViews>
    <sheetView showGridLines="0" zoomScale="70" zoomScaleNormal="70" zoomScalePageLayoutView="40" workbookViewId="0">
      <selection activeCell="B3" sqref="B3"/>
    </sheetView>
  </sheetViews>
  <sheetFormatPr defaultRowHeight="13.5"/>
  <cols>
    <col min="1" max="1" width="7" style="10" customWidth="1"/>
    <col min="2" max="2" width="4.25" style="10" customWidth="1"/>
    <col min="3" max="3" width="3.625" style="10" customWidth="1"/>
    <col min="4" max="4" width="3.25" style="10" customWidth="1"/>
    <col min="5" max="5" width="4.75" style="10" customWidth="1"/>
    <col min="6" max="6" width="8.75" style="10" customWidth="1"/>
    <col min="7" max="7" width="10.75" style="11" bestFit="1" customWidth="1"/>
    <col min="8" max="8" width="17" style="10" customWidth="1"/>
    <col min="9" max="9" width="10.625" style="10" bestFit="1" customWidth="1"/>
    <col min="10" max="10" width="8.75" style="10" customWidth="1"/>
    <col min="11" max="11" width="10.625" style="11" customWidth="1"/>
    <col min="12" max="12" width="17" style="10" customWidth="1"/>
    <col min="13" max="13" width="10.625" style="10" bestFit="1" customWidth="1"/>
    <col min="14" max="18" width="8.75" style="10" customWidth="1"/>
    <col min="19" max="16384" width="9" style="10"/>
  </cols>
  <sheetData>
    <row r="1" spans="2:14" ht="29.25">
      <c r="B1" s="9" t="s">
        <v>82</v>
      </c>
    </row>
    <row r="2" spans="2:14" ht="26.25" customHeight="1" thickBot="1">
      <c r="B2" s="12" t="s">
        <v>83</v>
      </c>
      <c r="C2" s="1"/>
      <c r="D2" s="2"/>
      <c r="E2" s="2"/>
      <c r="F2" s="2"/>
    </row>
    <row r="3" spans="2:14" s="13" customFormat="1" ht="24.75" customHeight="1">
      <c r="B3" s="26"/>
      <c r="C3" s="27"/>
      <c r="D3" s="27"/>
      <c r="E3" s="162" t="s">
        <v>1</v>
      </c>
      <c r="F3" s="162"/>
      <c r="G3" s="153" t="s">
        <v>68</v>
      </c>
      <c r="H3" s="154"/>
      <c r="I3" s="154"/>
      <c r="J3" s="155"/>
      <c r="K3" s="153" t="s">
        <v>69</v>
      </c>
      <c r="L3" s="154"/>
      <c r="M3" s="154"/>
      <c r="N3" s="155"/>
    </row>
    <row r="4" spans="2:14" s="13" customFormat="1" ht="33.75" customHeight="1">
      <c r="B4" s="158" t="s">
        <v>2</v>
      </c>
      <c r="C4" s="159"/>
      <c r="D4" s="28"/>
      <c r="E4" s="159"/>
      <c r="F4" s="159"/>
      <c r="G4" s="182" t="s">
        <v>3</v>
      </c>
      <c r="H4" s="184" t="s">
        <v>51</v>
      </c>
      <c r="I4" s="156" t="s">
        <v>52</v>
      </c>
      <c r="J4" s="157"/>
      <c r="K4" s="182" t="s">
        <v>3</v>
      </c>
      <c r="L4" s="184" t="s">
        <v>51</v>
      </c>
      <c r="M4" s="156" t="s">
        <v>52</v>
      </c>
      <c r="N4" s="157"/>
    </row>
    <row r="5" spans="2:14" s="13" customFormat="1" ht="23.25" customHeight="1">
      <c r="B5" s="160"/>
      <c r="C5" s="161"/>
      <c r="D5" s="29"/>
      <c r="E5" s="29"/>
      <c r="F5" s="29"/>
      <c r="G5" s="183"/>
      <c r="H5" s="185"/>
      <c r="I5" s="18" t="s">
        <v>4</v>
      </c>
      <c r="J5" s="19" t="s">
        <v>5</v>
      </c>
      <c r="K5" s="183"/>
      <c r="L5" s="185"/>
      <c r="M5" s="18" t="s">
        <v>4</v>
      </c>
      <c r="N5" s="19" t="s">
        <v>5</v>
      </c>
    </row>
    <row r="6" spans="2:14" ht="31.5" customHeight="1">
      <c r="B6" s="168" t="s">
        <v>15</v>
      </c>
      <c r="C6" s="165" t="s">
        <v>16</v>
      </c>
      <c r="D6" s="166"/>
      <c r="E6" s="166"/>
      <c r="F6" s="166"/>
      <c r="G6" s="21">
        <v>2000</v>
      </c>
      <c r="H6" s="59">
        <v>51440000</v>
      </c>
      <c r="I6" s="60">
        <v>25729</v>
      </c>
      <c r="J6" s="61">
        <v>24</v>
      </c>
      <c r="K6" s="21">
        <v>2000</v>
      </c>
      <c r="L6" s="59">
        <v>49603000</v>
      </c>
      <c r="M6" s="60">
        <v>24803</v>
      </c>
      <c r="N6" s="61">
        <v>29</v>
      </c>
    </row>
    <row r="7" spans="2:14" ht="31.5" customHeight="1">
      <c r="B7" s="169"/>
      <c r="C7" s="165" t="s">
        <v>18</v>
      </c>
      <c r="D7" s="166"/>
      <c r="E7" s="166"/>
      <c r="F7" s="166"/>
      <c r="G7" s="21">
        <v>2000</v>
      </c>
      <c r="H7" s="62">
        <v>3050000</v>
      </c>
      <c r="I7" s="60">
        <v>1525</v>
      </c>
      <c r="J7" s="61">
        <v>8</v>
      </c>
      <c r="K7" s="21">
        <v>2000</v>
      </c>
      <c r="L7" s="62">
        <v>2945600</v>
      </c>
      <c r="M7" s="60">
        <v>1474</v>
      </c>
      <c r="N7" s="61">
        <v>12</v>
      </c>
    </row>
    <row r="8" spans="2:14" ht="31.5" customHeight="1">
      <c r="B8" s="169"/>
      <c r="C8" s="165" t="s">
        <v>17</v>
      </c>
      <c r="D8" s="166"/>
      <c r="E8" s="166"/>
      <c r="F8" s="166"/>
      <c r="G8" s="21">
        <v>2400</v>
      </c>
      <c r="H8" s="62">
        <v>21846400</v>
      </c>
      <c r="I8" s="60">
        <v>9103</v>
      </c>
      <c r="J8" s="61">
        <v>49</v>
      </c>
      <c r="K8" s="21">
        <v>2400</v>
      </c>
      <c r="L8" s="62">
        <v>22750400</v>
      </c>
      <c r="M8" s="60">
        <v>9480</v>
      </c>
      <c r="N8" s="61">
        <v>49</v>
      </c>
    </row>
    <row r="9" spans="2:14" ht="31.5" customHeight="1">
      <c r="B9" s="169"/>
      <c r="C9" s="165" t="s">
        <v>12</v>
      </c>
      <c r="D9" s="166"/>
      <c r="E9" s="166"/>
      <c r="F9" s="166"/>
      <c r="G9" s="21">
        <v>3700</v>
      </c>
      <c r="H9" s="62">
        <v>1465200</v>
      </c>
      <c r="I9" s="63">
        <v>396</v>
      </c>
      <c r="J9" s="61">
        <v>0</v>
      </c>
      <c r="K9" s="21">
        <v>3700</v>
      </c>
      <c r="L9" s="62">
        <v>1561400</v>
      </c>
      <c r="M9" s="63">
        <v>422</v>
      </c>
      <c r="N9" s="61">
        <v>0</v>
      </c>
    </row>
    <row r="10" spans="2:14" ht="31.5" customHeight="1">
      <c r="B10" s="170" t="s">
        <v>22</v>
      </c>
      <c r="C10" s="171"/>
      <c r="D10" s="172"/>
      <c r="E10" s="167" t="s">
        <v>19</v>
      </c>
      <c r="F10" s="164"/>
      <c r="G10" s="21">
        <v>2400</v>
      </c>
      <c r="H10" s="62">
        <v>2419200</v>
      </c>
      <c r="I10" s="64">
        <v>1008</v>
      </c>
      <c r="J10" s="61">
        <v>0</v>
      </c>
      <c r="K10" s="21">
        <v>2400</v>
      </c>
      <c r="L10" s="62">
        <v>2433600</v>
      </c>
      <c r="M10" s="64">
        <v>1014</v>
      </c>
      <c r="N10" s="61">
        <v>0</v>
      </c>
    </row>
    <row r="11" spans="2:14" ht="31.5" customHeight="1">
      <c r="B11" s="173"/>
      <c r="C11" s="174"/>
      <c r="D11" s="175"/>
      <c r="E11" s="167" t="s">
        <v>11</v>
      </c>
      <c r="F11" s="164"/>
      <c r="G11" s="21">
        <v>5900</v>
      </c>
      <c r="H11" s="62">
        <v>3109300</v>
      </c>
      <c r="I11" s="63">
        <v>527</v>
      </c>
      <c r="J11" s="61">
        <v>1</v>
      </c>
      <c r="K11" s="21">
        <v>5900</v>
      </c>
      <c r="L11" s="62">
        <v>3032600</v>
      </c>
      <c r="M11" s="63">
        <v>514</v>
      </c>
      <c r="N11" s="61">
        <v>1</v>
      </c>
    </row>
    <row r="12" spans="2:14" ht="31.5" customHeight="1">
      <c r="B12" s="163" t="s">
        <v>58</v>
      </c>
      <c r="C12" s="164"/>
      <c r="D12" s="164"/>
      <c r="E12" s="164"/>
      <c r="F12" s="164"/>
      <c r="G12" s="21">
        <v>6000</v>
      </c>
      <c r="H12" s="62">
        <v>34182000</v>
      </c>
      <c r="I12" s="64">
        <v>5700</v>
      </c>
      <c r="J12" s="61">
        <v>5</v>
      </c>
      <c r="K12" s="21">
        <v>6000</v>
      </c>
      <c r="L12" s="62">
        <v>34314000</v>
      </c>
      <c r="M12" s="64">
        <v>5719</v>
      </c>
      <c r="N12" s="61">
        <v>5</v>
      </c>
    </row>
    <row r="13" spans="2:14" ht="31.5" customHeight="1">
      <c r="B13" s="168" t="s">
        <v>6</v>
      </c>
      <c r="C13" s="186" t="s">
        <v>62</v>
      </c>
      <c r="D13" s="187"/>
      <c r="E13" s="187"/>
      <c r="F13" s="188"/>
      <c r="G13" s="21">
        <v>3600</v>
      </c>
      <c r="H13" s="62">
        <v>24205200</v>
      </c>
      <c r="I13" s="60">
        <v>6724</v>
      </c>
      <c r="J13" s="61">
        <v>1</v>
      </c>
      <c r="K13" s="21">
        <v>3600</v>
      </c>
      <c r="L13" s="62">
        <v>24238800</v>
      </c>
      <c r="M13" s="60">
        <v>6733</v>
      </c>
      <c r="N13" s="61">
        <v>1</v>
      </c>
    </row>
    <row r="14" spans="2:14" ht="31.5" customHeight="1">
      <c r="B14" s="169"/>
      <c r="C14" s="167" t="s">
        <v>63</v>
      </c>
      <c r="D14" s="164"/>
      <c r="E14" s="164"/>
      <c r="F14" s="164"/>
      <c r="G14" s="21">
        <v>3100</v>
      </c>
      <c r="H14" s="62">
        <v>0</v>
      </c>
      <c r="I14" s="63">
        <v>0</v>
      </c>
      <c r="J14" s="61">
        <v>0</v>
      </c>
      <c r="K14" s="21">
        <v>3100</v>
      </c>
      <c r="L14" s="62">
        <v>0</v>
      </c>
      <c r="M14" s="63">
        <v>0</v>
      </c>
      <c r="N14" s="61">
        <v>0</v>
      </c>
    </row>
    <row r="15" spans="2:14" ht="31.5" customHeight="1">
      <c r="B15" s="169"/>
      <c r="C15" s="30"/>
      <c r="D15" s="31"/>
      <c r="E15" s="32"/>
      <c r="F15" s="47" t="s">
        <v>20</v>
      </c>
      <c r="G15" s="22">
        <v>4600</v>
      </c>
      <c r="H15" s="62">
        <v>4600</v>
      </c>
      <c r="I15" s="60">
        <v>1</v>
      </c>
      <c r="J15" s="61">
        <v>0</v>
      </c>
      <c r="K15" s="22">
        <v>4600</v>
      </c>
      <c r="L15" s="62">
        <v>4600</v>
      </c>
      <c r="M15" s="60">
        <v>1</v>
      </c>
      <c r="N15" s="61">
        <v>0</v>
      </c>
    </row>
    <row r="16" spans="2:14" ht="31.5" customHeight="1">
      <c r="B16" s="169"/>
      <c r="C16" s="176" t="s">
        <v>64</v>
      </c>
      <c r="D16" s="167" t="s">
        <v>13</v>
      </c>
      <c r="E16" s="164"/>
      <c r="F16" s="164"/>
      <c r="G16" s="22">
        <v>5500</v>
      </c>
      <c r="H16" s="62">
        <v>16500</v>
      </c>
      <c r="I16" s="60">
        <v>3</v>
      </c>
      <c r="J16" s="61">
        <v>0</v>
      </c>
      <c r="K16" s="22">
        <v>5500</v>
      </c>
      <c r="L16" s="62">
        <v>22000</v>
      </c>
      <c r="M16" s="60">
        <v>4</v>
      </c>
      <c r="N16" s="61">
        <v>0</v>
      </c>
    </row>
    <row r="17" spans="2:14" ht="31.5" customHeight="1">
      <c r="B17" s="169"/>
      <c r="C17" s="177"/>
      <c r="D17" s="33"/>
      <c r="E17" s="32"/>
      <c r="F17" s="47" t="s">
        <v>14</v>
      </c>
      <c r="G17" s="22">
        <v>6900</v>
      </c>
      <c r="H17" s="62">
        <v>0</v>
      </c>
      <c r="I17" s="60">
        <v>0</v>
      </c>
      <c r="J17" s="61">
        <v>0</v>
      </c>
      <c r="K17" s="22">
        <v>6900</v>
      </c>
      <c r="L17" s="62">
        <v>6900</v>
      </c>
      <c r="M17" s="60">
        <v>1</v>
      </c>
      <c r="N17" s="61">
        <v>0</v>
      </c>
    </row>
    <row r="18" spans="2:14" ht="31.5" customHeight="1">
      <c r="B18" s="169"/>
      <c r="C18" s="177"/>
      <c r="D18" s="33"/>
      <c r="E18" s="34"/>
      <c r="F18" s="47" t="s">
        <v>20</v>
      </c>
      <c r="G18" s="22">
        <v>8200</v>
      </c>
      <c r="H18" s="62">
        <v>0</v>
      </c>
      <c r="I18" s="60">
        <v>0</v>
      </c>
      <c r="J18" s="61">
        <v>0</v>
      </c>
      <c r="K18" s="22">
        <v>8200</v>
      </c>
      <c r="L18" s="62">
        <v>0</v>
      </c>
      <c r="M18" s="60">
        <v>0</v>
      </c>
      <c r="N18" s="61">
        <v>0</v>
      </c>
    </row>
    <row r="19" spans="2:14" ht="31.5" customHeight="1">
      <c r="B19" s="169"/>
      <c r="C19" s="177"/>
      <c r="D19" s="33"/>
      <c r="E19" s="176" t="s">
        <v>21</v>
      </c>
      <c r="F19" s="35">
        <v>0.75</v>
      </c>
      <c r="G19" s="22">
        <v>1800</v>
      </c>
      <c r="H19" s="62">
        <v>0</v>
      </c>
      <c r="I19" s="60">
        <v>0</v>
      </c>
      <c r="J19" s="61">
        <v>0</v>
      </c>
      <c r="K19" s="22">
        <v>1800</v>
      </c>
      <c r="L19" s="62">
        <v>0</v>
      </c>
      <c r="M19" s="60">
        <v>0</v>
      </c>
      <c r="N19" s="61">
        <v>0</v>
      </c>
    </row>
    <row r="20" spans="2:14" ht="31.5" customHeight="1">
      <c r="B20" s="169"/>
      <c r="C20" s="177"/>
      <c r="D20" s="33"/>
      <c r="E20" s="177"/>
      <c r="F20" s="35">
        <v>0.5</v>
      </c>
      <c r="G20" s="22">
        <v>3500</v>
      </c>
      <c r="H20" s="62">
        <v>0</v>
      </c>
      <c r="I20" s="60">
        <v>0</v>
      </c>
      <c r="J20" s="61">
        <v>0</v>
      </c>
      <c r="K20" s="22">
        <v>3500</v>
      </c>
      <c r="L20" s="62">
        <v>0</v>
      </c>
      <c r="M20" s="60">
        <v>0</v>
      </c>
      <c r="N20" s="61">
        <v>0</v>
      </c>
    </row>
    <row r="21" spans="2:14" ht="31.5" customHeight="1">
      <c r="B21" s="169"/>
      <c r="C21" s="177"/>
      <c r="D21" s="33"/>
      <c r="E21" s="177"/>
      <c r="F21" s="35">
        <v>0.25</v>
      </c>
      <c r="G21" s="22">
        <v>5200</v>
      </c>
      <c r="H21" s="62">
        <v>0</v>
      </c>
      <c r="I21" s="60">
        <v>0</v>
      </c>
      <c r="J21" s="61">
        <v>0</v>
      </c>
      <c r="K21" s="22">
        <v>5200</v>
      </c>
      <c r="L21" s="62">
        <v>0</v>
      </c>
      <c r="M21" s="60">
        <v>0</v>
      </c>
      <c r="N21" s="61">
        <v>0</v>
      </c>
    </row>
    <row r="22" spans="2:14" ht="31.5" customHeight="1">
      <c r="B22" s="169"/>
      <c r="C22" s="177"/>
      <c r="D22" s="167" t="s">
        <v>7</v>
      </c>
      <c r="E22" s="164"/>
      <c r="F22" s="164"/>
      <c r="G22" s="21">
        <v>7200</v>
      </c>
      <c r="H22" s="62">
        <v>170164800</v>
      </c>
      <c r="I22" s="60">
        <v>23634</v>
      </c>
      <c r="J22" s="61">
        <v>13</v>
      </c>
      <c r="K22" s="21">
        <v>7200</v>
      </c>
      <c r="L22" s="62">
        <v>153172800</v>
      </c>
      <c r="M22" s="60">
        <v>21274</v>
      </c>
      <c r="N22" s="61">
        <v>10</v>
      </c>
    </row>
    <row r="23" spans="2:14" ht="31.5" customHeight="1">
      <c r="B23" s="169"/>
      <c r="C23" s="177"/>
      <c r="D23" s="33"/>
      <c r="E23" s="31"/>
      <c r="F23" s="47" t="s">
        <v>14</v>
      </c>
      <c r="G23" s="21">
        <v>10800</v>
      </c>
      <c r="H23" s="62">
        <v>7020000</v>
      </c>
      <c r="I23" s="60">
        <v>650</v>
      </c>
      <c r="J23" s="61">
        <v>0</v>
      </c>
      <c r="K23" s="21">
        <v>10800</v>
      </c>
      <c r="L23" s="62">
        <v>33058800</v>
      </c>
      <c r="M23" s="60">
        <v>3061</v>
      </c>
      <c r="N23" s="61">
        <v>2</v>
      </c>
    </row>
    <row r="24" spans="2:14" ht="31.5" customHeight="1">
      <c r="B24" s="169"/>
      <c r="C24" s="177"/>
      <c r="D24" s="33"/>
      <c r="E24" s="31"/>
      <c r="F24" s="47" t="s">
        <v>20</v>
      </c>
      <c r="G24" s="21">
        <v>12900</v>
      </c>
      <c r="H24" s="62">
        <v>56295600</v>
      </c>
      <c r="I24" s="60">
        <v>4364</v>
      </c>
      <c r="J24" s="61">
        <v>0</v>
      </c>
      <c r="K24" s="21">
        <v>12900</v>
      </c>
      <c r="L24" s="62">
        <v>68047500</v>
      </c>
      <c r="M24" s="60">
        <v>5275</v>
      </c>
      <c r="N24" s="61">
        <v>1</v>
      </c>
    </row>
    <row r="25" spans="2:14" ht="31.5" customHeight="1">
      <c r="B25" s="169"/>
      <c r="C25" s="177"/>
      <c r="D25" s="33"/>
      <c r="E25" s="176" t="s">
        <v>21</v>
      </c>
      <c r="F25" s="35">
        <v>0.75</v>
      </c>
      <c r="G25" s="22">
        <v>2700</v>
      </c>
      <c r="H25" s="62">
        <v>5400</v>
      </c>
      <c r="I25" s="60">
        <v>2</v>
      </c>
      <c r="J25" s="61">
        <v>0</v>
      </c>
      <c r="K25" s="22">
        <v>2700</v>
      </c>
      <c r="L25" s="62">
        <v>5400</v>
      </c>
      <c r="M25" s="60">
        <v>2</v>
      </c>
      <c r="N25" s="61">
        <v>0</v>
      </c>
    </row>
    <row r="26" spans="2:14" ht="31.5" customHeight="1">
      <c r="B26" s="169"/>
      <c r="C26" s="177"/>
      <c r="D26" s="33"/>
      <c r="E26" s="177"/>
      <c r="F26" s="35">
        <v>0.5</v>
      </c>
      <c r="G26" s="22">
        <v>5400</v>
      </c>
      <c r="H26" s="62">
        <v>4217400</v>
      </c>
      <c r="I26" s="60">
        <v>781</v>
      </c>
      <c r="J26" s="61">
        <v>0</v>
      </c>
      <c r="K26" s="22">
        <v>5400</v>
      </c>
      <c r="L26" s="62">
        <v>4233600</v>
      </c>
      <c r="M26" s="60">
        <v>784</v>
      </c>
      <c r="N26" s="61">
        <v>1</v>
      </c>
    </row>
    <row r="27" spans="2:14" ht="31.5" customHeight="1">
      <c r="B27" s="169"/>
      <c r="C27" s="177"/>
      <c r="D27" s="33"/>
      <c r="E27" s="177"/>
      <c r="F27" s="35">
        <v>0.25</v>
      </c>
      <c r="G27" s="22">
        <v>8100</v>
      </c>
      <c r="H27" s="62">
        <v>8181000</v>
      </c>
      <c r="I27" s="60">
        <v>1010</v>
      </c>
      <c r="J27" s="61">
        <v>0</v>
      </c>
      <c r="K27" s="22">
        <v>8100</v>
      </c>
      <c r="L27" s="62">
        <v>7500600</v>
      </c>
      <c r="M27" s="60">
        <v>926</v>
      </c>
      <c r="N27" s="61">
        <v>0</v>
      </c>
    </row>
    <row r="28" spans="2:14" ht="31.5" customHeight="1">
      <c r="B28" s="169"/>
      <c r="C28" s="176" t="s">
        <v>65</v>
      </c>
      <c r="D28" s="167" t="s">
        <v>13</v>
      </c>
      <c r="E28" s="164"/>
      <c r="F28" s="164"/>
      <c r="G28" s="22">
        <v>3000</v>
      </c>
      <c r="H28" s="62">
        <v>1506000</v>
      </c>
      <c r="I28" s="60">
        <v>502</v>
      </c>
      <c r="J28" s="61">
        <v>0</v>
      </c>
      <c r="K28" s="22">
        <v>3000</v>
      </c>
      <c r="L28" s="62">
        <v>1437000</v>
      </c>
      <c r="M28" s="60">
        <v>479</v>
      </c>
      <c r="N28" s="61">
        <v>0</v>
      </c>
    </row>
    <row r="29" spans="2:14" ht="31.5" customHeight="1">
      <c r="B29" s="169"/>
      <c r="C29" s="177"/>
      <c r="D29" s="33"/>
      <c r="E29" s="32"/>
      <c r="F29" s="47" t="s">
        <v>14</v>
      </c>
      <c r="G29" s="22">
        <v>3800</v>
      </c>
      <c r="H29" s="62">
        <v>87400</v>
      </c>
      <c r="I29" s="60">
        <v>23</v>
      </c>
      <c r="J29" s="61">
        <v>0</v>
      </c>
      <c r="K29" s="22">
        <v>3800</v>
      </c>
      <c r="L29" s="62">
        <v>319200</v>
      </c>
      <c r="M29" s="60">
        <v>84</v>
      </c>
      <c r="N29" s="61">
        <v>0</v>
      </c>
    </row>
    <row r="30" spans="2:14" ht="31.5" customHeight="1">
      <c r="B30" s="169"/>
      <c r="C30" s="177"/>
      <c r="D30" s="33"/>
      <c r="E30" s="34"/>
      <c r="F30" s="47" t="s">
        <v>20</v>
      </c>
      <c r="G30" s="22">
        <v>4500</v>
      </c>
      <c r="H30" s="62">
        <v>360000</v>
      </c>
      <c r="I30" s="60">
        <v>80</v>
      </c>
      <c r="J30" s="61">
        <v>0</v>
      </c>
      <c r="K30" s="22">
        <v>4500</v>
      </c>
      <c r="L30" s="62">
        <v>427500</v>
      </c>
      <c r="M30" s="60">
        <v>95</v>
      </c>
      <c r="N30" s="61">
        <v>0</v>
      </c>
    </row>
    <row r="31" spans="2:14" ht="31.5" customHeight="1">
      <c r="B31" s="169"/>
      <c r="C31" s="177"/>
      <c r="D31" s="33"/>
      <c r="E31" s="176" t="s">
        <v>21</v>
      </c>
      <c r="F31" s="35">
        <v>0.75</v>
      </c>
      <c r="G31" s="22">
        <v>1000</v>
      </c>
      <c r="H31" s="62">
        <v>0</v>
      </c>
      <c r="I31" s="60">
        <v>0</v>
      </c>
      <c r="J31" s="61">
        <v>0</v>
      </c>
      <c r="K31" s="22">
        <v>1000</v>
      </c>
      <c r="L31" s="62">
        <v>0</v>
      </c>
      <c r="M31" s="60">
        <v>0</v>
      </c>
      <c r="N31" s="61">
        <v>0</v>
      </c>
    </row>
    <row r="32" spans="2:14" ht="31.5" customHeight="1">
      <c r="B32" s="169"/>
      <c r="C32" s="177"/>
      <c r="D32" s="33"/>
      <c r="E32" s="177"/>
      <c r="F32" s="35">
        <v>0.5</v>
      </c>
      <c r="G32" s="22">
        <v>1900</v>
      </c>
      <c r="H32" s="62">
        <v>0</v>
      </c>
      <c r="I32" s="60">
        <v>0</v>
      </c>
      <c r="J32" s="61">
        <v>0</v>
      </c>
      <c r="K32" s="22">
        <v>1900</v>
      </c>
      <c r="L32" s="62">
        <v>0</v>
      </c>
      <c r="M32" s="60">
        <v>0</v>
      </c>
      <c r="N32" s="61">
        <v>0</v>
      </c>
    </row>
    <row r="33" spans="2:14" ht="31.5" customHeight="1">
      <c r="B33" s="169"/>
      <c r="C33" s="177"/>
      <c r="D33" s="33"/>
      <c r="E33" s="177"/>
      <c r="F33" s="35">
        <v>0.25</v>
      </c>
      <c r="G33" s="22">
        <v>2900</v>
      </c>
      <c r="H33" s="62">
        <v>87000</v>
      </c>
      <c r="I33" s="60">
        <v>30</v>
      </c>
      <c r="J33" s="61">
        <v>0</v>
      </c>
      <c r="K33" s="22">
        <v>2900</v>
      </c>
      <c r="L33" s="62">
        <v>52200</v>
      </c>
      <c r="M33" s="60">
        <v>18</v>
      </c>
      <c r="N33" s="61">
        <v>0</v>
      </c>
    </row>
    <row r="34" spans="2:14" ht="31.5" customHeight="1">
      <c r="B34" s="169"/>
      <c r="C34" s="177"/>
      <c r="D34" s="167" t="s">
        <v>7</v>
      </c>
      <c r="E34" s="164"/>
      <c r="F34" s="164"/>
      <c r="G34" s="21">
        <v>4000</v>
      </c>
      <c r="H34" s="62">
        <v>31072000</v>
      </c>
      <c r="I34" s="60">
        <v>7768</v>
      </c>
      <c r="J34" s="61">
        <v>180</v>
      </c>
      <c r="K34" s="21">
        <v>4000</v>
      </c>
      <c r="L34" s="62">
        <v>27104000</v>
      </c>
      <c r="M34" s="60">
        <v>6776</v>
      </c>
      <c r="N34" s="61">
        <v>122</v>
      </c>
    </row>
    <row r="35" spans="2:14" ht="31.5" customHeight="1">
      <c r="B35" s="169"/>
      <c r="C35" s="177"/>
      <c r="D35" s="33"/>
      <c r="E35" s="31"/>
      <c r="F35" s="47" t="s">
        <v>14</v>
      </c>
      <c r="G35" s="21">
        <v>5000</v>
      </c>
      <c r="H35" s="62">
        <v>2135000</v>
      </c>
      <c r="I35" s="60">
        <v>427</v>
      </c>
      <c r="J35" s="61">
        <v>0</v>
      </c>
      <c r="K35" s="21">
        <v>5000</v>
      </c>
      <c r="L35" s="62">
        <v>5885000</v>
      </c>
      <c r="M35" s="60">
        <v>1177</v>
      </c>
      <c r="N35" s="61">
        <v>14</v>
      </c>
    </row>
    <row r="36" spans="2:14" ht="31.5" customHeight="1">
      <c r="B36" s="169"/>
      <c r="C36" s="177"/>
      <c r="D36" s="33"/>
      <c r="E36" s="31"/>
      <c r="F36" s="47" t="s">
        <v>20</v>
      </c>
      <c r="G36" s="21">
        <v>6000</v>
      </c>
      <c r="H36" s="62">
        <v>16980000</v>
      </c>
      <c r="I36" s="60">
        <v>2830</v>
      </c>
      <c r="J36" s="61">
        <v>0</v>
      </c>
      <c r="K36" s="21">
        <v>6000</v>
      </c>
      <c r="L36" s="62">
        <v>17958000</v>
      </c>
      <c r="M36" s="60">
        <v>2993</v>
      </c>
      <c r="N36" s="61">
        <v>37</v>
      </c>
    </row>
    <row r="37" spans="2:14" ht="31.5" customHeight="1">
      <c r="B37" s="169"/>
      <c r="C37" s="177"/>
      <c r="D37" s="33"/>
      <c r="E37" s="176" t="s">
        <v>21</v>
      </c>
      <c r="F37" s="35">
        <v>0.75</v>
      </c>
      <c r="G37" s="22">
        <v>1300</v>
      </c>
      <c r="H37" s="62">
        <v>3900</v>
      </c>
      <c r="I37" s="60">
        <v>3</v>
      </c>
      <c r="J37" s="61">
        <v>0</v>
      </c>
      <c r="K37" s="22">
        <v>1300</v>
      </c>
      <c r="L37" s="62">
        <v>0</v>
      </c>
      <c r="M37" s="60">
        <v>0</v>
      </c>
      <c r="N37" s="61">
        <v>0</v>
      </c>
    </row>
    <row r="38" spans="2:14" ht="31.5" customHeight="1">
      <c r="B38" s="169"/>
      <c r="C38" s="177"/>
      <c r="D38" s="33"/>
      <c r="E38" s="177"/>
      <c r="F38" s="35">
        <v>0.5</v>
      </c>
      <c r="G38" s="22">
        <v>2500</v>
      </c>
      <c r="H38" s="62">
        <v>0</v>
      </c>
      <c r="I38" s="60">
        <v>0</v>
      </c>
      <c r="J38" s="61">
        <v>0</v>
      </c>
      <c r="K38" s="22">
        <v>2500</v>
      </c>
      <c r="L38" s="62">
        <v>0</v>
      </c>
      <c r="M38" s="60">
        <v>0</v>
      </c>
      <c r="N38" s="61">
        <v>0</v>
      </c>
    </row>
    <row r="39" spans="2:14" ht="31.5" customHeight="1" thickBot="1">
      <c r="B39" s="169"/>
      <c r="C39" s="177"/>
      <c r="D39" s="33"/>
      <c r="E39" s="177"/>
      <c r="F39" s="35">
        <v>0.25</v>
      </c>
      <c r="G39" s="23">
        <v>3800</v>
      </c>
      <c r="H39" s="65">
        <v>934800</v>
      </c>
      <c r="I39" s="66">
        <v>246</v>
      </c>
      <c r="J39" s="67">
        <v>0</v>
      </c>
      <c r="K39" s="23">
        <v>3800</v>
      </c>
      <c r="L39" s="65">
        <v>1014600</v>
      </c>
      <c r="M39" s="66">
        <v>267</v>
      </c>
      <c r="N39" s="67">
        <v>7</v>
      </c>
    </row>
    <row r="40" spans="2:14" ht="31.5" customHeight="1" thickTop="1">
      <c r="B40" s="195" t="s">
        <v>9</v>
      </c>
      <c r="C40" s="178" t="s">
        <v>8</v>
      </c>
      <c r="D40" s="178"/>
      <c r="E40" s="178"/>
      <c r="F40" s="178"/>
      <c r="G40" s="24">
        <v>500</v>
      </c>
      <c r="H40" s="68">
        <v>500</v>
      </c>
      <c r="I40" s="68">
        <v>1</v>
      </c>
      <c r="J40" s="69">
        <v>0</v>
      </c>
      <c r="K40" s="24">
        <v>500</v>
      </c>
      <c r="L40" s="68">
        <v>0</v>
      </c>
      <c r="M40" s="68">
        <v>0</v>
      </c>
      <c r="N40" s="69">
        <v>0</v>
      </c>
    </row>
    <row r="41" spans="2:14" ht="31.5" customHeight="1">
      <c r="B41" s="196"/>
      <c r="C41" s="179" t="s">
        <v>53</v>
      </c>
      <c r="D41" s="179"/>
      <c r="E41" s="179"/>
      <c r="F41" s="179"/>
      <c r="G41" s="20">
        <v>1000</v>
      </c>
      <c r="H41" s="59">
        <v>0</v>
      </c>
      <c r="I41" s="59">
        <v>0</v>
      </c>
      <c r="J41" s="70">
        <v>0</v>
      </c>
      <c r="K41" s="20">
        <v>1000</v>
      </c>
      <c r="L41" s="59">
        <v>0</v>
      </c>
      <c r="M41" s="59">
        <v>0</v>
      </c>
      <c r="N41" s="70">
        <v>0</v>
      </c>
    </row>
    <row r="42" spans="2:14" ht="31.5" customHeight="1">
      <c r="B42" s="196"/>
      <c r="C42" s="179" t="s">
        <v>54</v>
      </c>
      <c r="D42" s="198"/>
      <c r="E42" s="198"/>
      <c r="F42" s="198"/>
      <c r="G42" s="20">
        <v>3000</v>
      </c>
      <c r="H42" s="59">
        <v>0</v>
      </c>
      <c r="I42" s="71">
        <v>0</v>
      </c>
      <c r="J42" s="72">
        <v>0</v>
      </c>
      <c r="K42" s="20">
        <v>3000</v>
      </c>
      <c r="L42" s="59">
        <v>3000</v>
      </c>
      <c r="M42" s="71">
        <v>1</v>
      </c>
      <c r="N42" s="72">
        <v>0</v>
      </c>
    </row>
    <row r="43" spans="2:14" ht="31.5" customHeight="1" thickBot="1">
      <c r="B43" s="197"/>
      <c r="C43" s="199" t="s">
        <v>10</v>
      </c>
      <c r="D43" s="200"/>
      <c r="E43" s="200"/>
      <c r="F43" s="201"/>
      <c r="G43" s="25">
        <v>1000</v>
      </c>
      <c r="H43" s="73">
        <v>1000</v>
      </c>
      <c r="I43" s="74">
        <v>1</v>
      </c>
      <c r="J43" s="75">
        <v>0</v>
      </c>
      <c r="K43" s="25">
        <v>1000</v>
      </c>
      <c r="L43" s="73">
        <v>1000</v>
      </c>
      <c r="M43" s="74">
        <v>1</v>
      </c>
      <c r="N43" s="75">
        <v>0</v>
      </c>
    </row>
    <row r="44" spans="2:14" s="3" customFormat="1" ht="31.5" customHeight="1" thickTop="1">
      <c r="B44" s="189" t="s">
        <v>0</v>
      </c>
      <c r="C44" s="190"/>
      <c r="D44" s="190"/>
      <c r="E44" s="190"/>
      <c r="F44" s="191"/>
      <c r="G44" s="180">
        <f>SUM(H6:H43)</f>
        <v>440790200</v>
      </c>
      <c r="H44" s="181"/>
      <c r="I44" s="76">
        <f>SUM(I5:I43)</f>
        <v>93068</v>
      </c>
      <c r="J44" s="77">
        <f>SUM(J5:J43)</f>
        <v>281</v>
      </c>
      <c r="K44" s="180">
        <f>SUM(L6:L43)</f>
        <v>461133100</v>
      </c>
      <c r="L44" s="181"/>
      <c r="M44" s="76">
        <f>SUM(M5:M43)</f>
        <v>93378</v>
      </c>
      <c r="N44" s="77">
        <f>SUM(N5:N43)</f>
        <v>291</v>
      </c>
    </row>
    <row r="45" spans="2:14" s="3" customFormat="1" ht="31.5" customHeight="1" thickBot="1">
      <c r="B45" s="192"/>
      <c r="C45" s="193"/>
      <c r="D45" s="193"/>
      <c r="E45" s="193"/>
      <c r="F45" s="194"/>
      <c r="G45" s="78"/>
      <c r="H45" s="79"/>
      <c r="I45" s="151">
        <f>SUM(I44,J44)</f>
        <v>93349</v>
      </c>
      <c r="J45" s="152"/>
      <c r="K45" s="78"/>
      <c r="L45" s="79"/>
      <c r="M45" s="151">
        <f>SUM(M44,N44)</f>
        <v>93669</v>
      </c>
      <c r="N45" s="152"/>
    </row>
    <row r="53" spans="8:12">
      <c r="H53" s="4"/>
      <c r="L53" s="4"/>
    </row>
  </sheetData>
  <mergeCells count="42">
    <mergeCell ref="C40:F40"/>
    <mergeCell ref="C41:F41"/>
    <mergeCell ref="D16:F16"/>
    <mergeCell ref="K44:L44"/>
    <mergeCell ref="G4:G5"/>
    <mergeCell ref="H4:H5"/>
    <mergeCell ref="K4:K5"/>
    <mergeCell ref="L4:L5"/>
    <mergeCell ref="C14:F14"/>
    <mergeCell ref="C13:F13"/>
    <mergeCell ref="E19:E21"/>
    <mergeCell ref="B44:F45"/>
    <mergeCell ref="G44:H44"/>
    <mergeCell ref="B40:B43"/>
    <mergeCell ref="C42:F42"/>
    <mergeCell ref="C43:F43"/>
    <mergeCell ref="B10:D11"/>
    <mergeCell ref="E10:F10"/>
    <mergeCell ref="E11:F11"/>
    <mergeCell ref="D22:F22"/>
    <mergeCell ref="B13:B39"/>
    <mergeCell ref="E37:E39"/>
    <mergeCell ref="E31:E33"/>
    <mergeCell ref="C16:C27"/>
    <mergeCell ref="C28:C39"/>
    <mergeCell ref="E25:E27"/>
    <mergeCell ref="I45:J45"/>
    <mergeCell ref="M45:N45"/>
    <mergeCell ref="K3:N3"/>
    <mergeCell ref="M4:N4"/>
    <mergeCell ref="B4:C5"/>
    <mergeCell ref="E3:F4"/>
    <mergeCell ref="B12:F12"/>
    <mergeCell ref="C8:F8"/>
    <mergeCell ref="C7:F7"/>
    <mergeCell ref="G3:J3"/>
    <mergeCell ref="I4:J4"/>
    <mergeCell ref="D34:F34"/>
    <mergeCell ref="D28:F28"/>
    <mergeCell ref="B6:B9"/>
    <mergeCell ref="C6:F6"/>
    <mergeCell ref="C9:F9"/>
  </mergeCells>
  <phoneticPr fontId="3"/>
  <pageMargins left="0.31496062992125984" right="0.39370078740157483" top="0.62992125984251968" bottom="0.39370078740157483" header="0.39370078740157483" footer="0.19685039370078741"/>
  <pageSetup paperSize="9" scale="52" firstPageNumber="75" orientation="portrait" useFirstPageNumber="1" r:id="rId1"/>
  <headerFooter alignWithMargins="0">
    <oddFooter xml:space="preserve">&amp;C&amp;22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AO22"/>
  <sheetViews>
    <sheetView showGridLines="0" tabSelected="1" zoomScaleNormal="100" zoomScaleSheetLayoutView="80" workbookViewId="0">
      <selection activeCell="B1" sqref="B1"/>
    </sheetView>
  </sheetViews>
  <sheetFormatPr defaultRowHeight="13.5"/>
  <cols>
    <col min="1" max="1" width="6.625" style="5" customWidth="1"/>
    <col min="2" max="2" width="6.75" style="5" customWidth="1"/>
    <col min="3" max="11" width="7.625" style="5" customWidth="1"/>
    <col min="12" max="12" width="8.625" style="5" customWidth="1"/>
    <col min="13" max="13" width="6.625" style="5" customWidth="1"/>
    <col min="14" max="14" width="13.25" style="5" customWidth="1"/>
    <col min="15" max="16" width="14.375" style="5" customWidth="1"/>
    <col min="17" max="17" width="16" style="5" customWidth="1"/>
    <col min="18" max="19" width="3.625" style="5" customWidth="1"/>
    <col min="20" max="41" width="3.75" style="5" customWidth="1"/>
    <col min="42" max="16384" width="9" style="5"/>
  </cols>
  <sheetData>
    <row r="2" spans="2:41" ht="17.25">
      <c r="B2" s="6" t="s">
        <v>84</v>
      </c>
      <c r="N2" s="6" t="s">
        <v>85</v>
      </c>
      <c r="T2" s="6" t="s">
        <v>86</v>
      </c>
    </row>
    <row r="3" spans="2:41">
      <c r="B3" s="202" t="s">
        <v>67</v>
      </c>
      <c r="C3" s="202"/>
      <c r="L3" s="7" t="s">
        <v>23</v>
      </c>
      <c r="T3" s="202" t="s">
        <v>67</v>
      </c>
      <c r="U3" s="202"/>
      <c r="V3" s="202"/>
      <c r="W3" s="202"/>
      <c r="X3" s="202"/>
      <c r="AO3" s="14" t="s">
        <v>50</v>
      </c>
    </row>
    <row r="4" spans="2:41" ht="26.25" customHeight="1">
      <c r="B4" s="38" t="s">
        <v>60</v>
      </c>
      <c r="C4" s="39" t="s">
        <v>66</v>
      </c>
      <c r="D4" s="40"/>
      <c r="E4" s="40"/>
      <c r="F4" s="41" t="s">
        <v>24</v>
      </c>
      <c r="G4" s="42"/>
      <c r="H4" s="41"/>
      <c r="I4" s="43"/>
      <c r="J4" s="37" t="s">
        <v>59</v>
      </c>
      <c r="K4" s="44"/>
      <c r="L4" s="212" t="s">
        <v>56</v>
      </c>
      <c r="N4" s="80" t="s">
        <v>67</v>
      </c>
      <c r="Q4" s="14" t="s">
        <v>57</v>
      </c>
      <c r="T4" s="209" t="s">
        <v>32</v>
      </c>
      <c r="U4" s="210"/>
      <c r="V4" s="210"/>
      <c r="W4" s="211"/>
      <c r="X4" s="209" t="s">
        <v>33</v>
      </c>
      <c r="Y4" s="210"/>
      <c r="Z4" s="210"/>
      <c r="AA4" s="210"/>
      <c r="AB4" s="210"/>
      <c r="AC4" s="210"/>
      <c r="AD4" s="210"/>
      <c r="AE4" s="209" t="s">
        <v>34</v>
      </c>
      <c r="AF4" s="211"/>
      <c r="AG4" s="209" t="s">
        <v>35</v>
      </c>
      <c r="AH4" s="210"/>
      <c r="AI4" s="211"/>
      <c r="AJ4" s="209" t="s">
        <v>36</v>
      </c>
      <c r="AK4" s="210"/>
      <c r="AL4" s="211"/>
      <c r="AM4" s="209" t="s">
        <v>37</v>
      </c>
      <c r="AN4" s="210"/>
      <c r="AO4" s="211"/>
    </row>
    <row r="5" spans="2:41" ht="27" customHeight="1">
      <c r="B5" s="45" t="s">
        <v>61</v>
      </c>
      <c r="C5" s="8" t="s">
        <v>28</v>
      </c>
      <c r="D5" s="8" t="s">
        <v>29</v>
      </c>
      <c r="E5" s="8" t="s">
        <v>30</v>
      </c>
      <c r="F5" s="8" t="s">
        <v>28</v>
      </c>
      <c r="G5" s="8" t="s">
        <v>29</v>
      </c>
      <c r="H5" s="8" t="s">
        <v>30</v>
      </c>
      <c r="I5" s="8" t="s">
        <v>28</v>
      </c>
      <c r="J5" s="8" t="s">
        <v>29</v>
      </c>
      <c r="K5" s="8" t="s">
        <v>30</v>
      </c>
      <c r="L5" s="213"/>
      <c r="N5" s="56" t="s">
        <v>55</v>
      </c>
      <c r="O5" s="56" t="s">
        <v>25</v>
      </c>
      <c r="P5" s="56" t="s">
        <v>26</v>
      </c>
      <c r="Q5" s="56" t="s">
        <v>27</v>
      </c>
      <c r="T5" s="214" t="s">
        <v>38</v>
      </c>
      <c r="U5" s="215"/>
      <c r="V5" s="215"/>
      <c r="W5" s="216"/>
      <c r="X5" s="209" t="s">
        <v>39</v>
      </c>
      <c r="Y5" s="210"/>
      <c r="Z5" s="210"/>
      <c r="AA5" s="210"/>
      <c r="AB5" s="210"/>
      <c r="AC5" s="210"/>
      <c r="AD5" s="210"/>
      <c r="AE5" s="203">
        <v>70</v>
      </c>
      <c r="AF5" s="205"/>
      <c r="AG5" s="203">
        <v>510500</v>
      </c>
      <c r="AH5" s="204"/>
      <c r="AI5" s="205"/>
      <c r="AJ5" s="203">
        <f t="shared" ref="AJ5:AJ10" si="0">AG5</f>
        <v>510500</v>
      </c>
      <c r="AK5" s="204"/>
      <c r="AL5" s="205"/>
      <c r="AM5" s="206">
        <v>0</v>
      </c>
      <c r="AN5" s="207"/>
      <c r="AO5" s="208"/>
    </row>
    <row r="6" spans="2:41" ht="27" customHeight="1">
      <c r="B6" s="36" t="s">
        <v>70</v>
      </c>
      <c r="C6" s="48">
        <v>538</v>
      </c>
      <c r="D6" s="48">
        <v>294</v>
      </c>
      <c r="E6" s="48">
        <v>84</v>
      </c>
      <c r="F6" s="49">
        <v>186</v>
      </c>
      <c r="G6" s="49">
        <v>248</v>
      </c>
      <c r="H6" s="50">
        <v>55</v>
      </c>
      <c r="I6" s="51">
        <f t="shared" ref="I6:K17" si="1">C6+F6</f>
        <v>724</v>
      </c>
      <c r="J6" s="52">
        <f t="shared" si="1"/>
        <v>542</v>
      </c>
      <c r="K6" s="52">
        <f t="shared" si="1"/>
        <v>139</v>
      </c>
      <c r="L6" s="52">
        <f t="shared" ref="L6:L17" si="2">SUM(I6:K6)</f>
        <v>1405</v>
      </c>
      <c r="N6" s="56" t="s">
        <v>31</v>
      </c>
      <c r="O6" s="57">
        <v>94024</v>
      </c>
      <c r="P6" s="58">
        <v>0</v>
      </c>
      <c r="Q6" s="57">
        <f>SUM(O6:P6)</f>
        <v>94024</v>
      </c>
      <c r="T6" s="214" t="s">
        <v>40</v>
      </c>
      <c r="U6" s="215"/>
      <c r="V6" s="215"/>
      <c r="W6" s="216"/>
      <c r="X6" s="209" t="s">
        <v>41</v>
      </c>
      <c r="Y6" s="210"/>
      <c r="Z6" s="210"/>
      <c r="AA6" s="210"/>
      <c r="AB6" s="210"/>
      <c r="AC6" s="210"/>
      <c r="AD6" s="210"/>
      <c r="AE6" s="203">
        <v>0</v>
      </c>
      <c r="AF6" s="205"/>
      <c r="AG6" s="203">
        <v>0</v>
      </c>
      <c r="AH6" s="204"/>
      <c r="AI6" s="205"/>
      <c r="AJ6" s="203">
        <f t="shared" si="0"/>
        <v>0</v>
      </c>
      <c r="AK6" s="204"/>
      <c r="AL6" s="205"/>
      <c r="AM6" s="206">
        <v>0</v>
      </c>
      <c r="AN6" s="207"/>
      <c r="AO6" s="208"/>
    </row>
    <row r="7" spans="2:41" ht="27" customHeight="1">
      <c r="B7" s="36" t="s">
        <v>71</v>
      </c>
      <c r="C7" s="48">
        <v>459</v>
      </c>
      <c r="D7" s="48">
        <v>456</v>
      </c>
      <c r="E7" s="48">
        <v>121</v>
      </c>
      <c r="F7" s="53">
        <v>1440</v>
      </c>
      <c r="G7" s="53">
        <v>897</v>
      </c>
      <c r="H7" s="54">
        <v>355</v>
      </c>
      <c r="I7" s="51">
        <f t="shared" si="1"/>
        <v>1899</v>
      </c>
      <c r="J7" s="52">
        <f t="shared" si="1"/>
        <v>1353</v>
      </c>
      <c r="K7" s="52">
        <f t="shared" si="1"/>
        <v>476</v>
      </c>
      <c r="L7" s="52">
        <f t="shared" si="2"/>
        <v>3728</v>
      </c>
      <c r="T7" s="214" t="s">
        <v>42</v>
      </c>
      <c r="U7" s="215"/>
      <c r="V7" s="215"/>
      <c r="W7" s="216"/>
      <c r="X7" s="209" t="s">
        <v>43</v>
      </c>
      <c r="Y7" s="210"/>
      <c r="Z7" s="210"/>
      <c r="AA7" s="210"/>
      <c r="AB7" s="210"/>
      <c r="AC7" s="210"/>
      <c r="AD7" s="210"/>
      <c r="AE7" s="203">
        <v>0</v>
      </c>
      <c r="AF7" s="205"/>
      <c r="AG7" s="203">
        <v>0</v>
      </c>
      <c r="AH7" s="204"/>
      <c r="AI7" s="205"/>
      <c r="AJ7" s="203">
        <f t="shared" si="0"/>
        <v>0</v>
      </c>
      <c r="AK7" s="204"/>
      <c r="AL7" s="205"/>
      <c r="AM7" s="206">
        <v>0</v>
      </c>
      <c r="AN7" s="207"/>
      <c r="AO7" s="208"/>
    </row>
    <row r="8" spans="2:41" ht="27" customHeight="1">
      <c r="B8" s="81" t="s">
        <v>72</v>
      </c>
      <c r="C8" s="48">
        <v>481</v>
      </c>
      <c r="D8" s="48">
        <v>463</v>
      </c>
      <c r="E8" s="48">
        <v>156</v>
      </c>
      <c r="F8" s="53">
        <v>935</v>
      </c>
      <c r="G8" s="53">
        <v>809</v>
      </c>
      <c r="H8" s="54">
        <v>244</v>
      </c>
      <c r="I8" s="51">
        <f t="shared" si="1"/>
        <v>1416</v>
      </c>
      <c r="J8" s="52">
        <f t="shared" si="1"/>
        <v>1272</v>
      </c>
      <c r="K8" s="52">
        <f t="shared" si="1"/>
        <v>400</v>
      </c>
      <c r="L8" s="52">
        <f t="shared" si="2"/>
        <v>3088</v>
      </c>
      <c r="T8" s="214" t="s">
        <v>44</v>
      </c>
      <c r="U8" s="215"/>
      <c r="V8" s="215"/>
      <c r="W8" s="216"/>
      <c r="X8" s="214" t="s">
        <v>49</v>
      </c>
      <c r="Y8" s="210"/>
      <c r="Z8" s="210"/>
      <c r="AA8" s="210"/>
      <c r="AB8" s="210"/>
      <c r="AC8" s="210"/>
      <c r="AD8" s="210"/>
      <c r="AE8" s="203">
        <v>7</v>
      </c>
      <c r="AF8" s="205"/>
      <c r="AG8" s="203">
        <v>60600</v>
      </c>
      <c r="AH8" s="204"/>
      <c r="AI8" s="205"/>
      <c r="AJ8" s="203">
        <f t="shared" si="0"/>
        <v>60600</v>
      </c>
      <c r="AK8" s="204"/>
      <c r="AL8" s="205"/>
      <c r="AM8" s="206">
        <v>0</v>
      </c>
      <c r="AN8" s="207"/>
      <c r="AO8" s="208"/>
    </row>
    <row r="9" spans="2:41" ht="27" customHeight="1">
      <c r="B9" s="81" t="s">
        <v>73</v>
      </c>
      <c r="C9" s="48">
        <v>423</v>
      </c>
      <c r="D9" s="48">
        <v>439</v>
      </c>
      <c r="E9" s="48">
        <v>111</v>
      </c>
      <c r="F9" s="53">
        <v>788</v>
      </c>
      <c r="G9" s="53">
        <v>833</v>
      </c>
      <c r="H9" s="54">
        <v>148</v>
      </c>
      <c r="I9" s="51">
        <f t="shared" si="1"/>
        <v>1211</v>
      </c>
      <c r="J9" s="52">
        <f t="shared" si="1"/>
        <v>1272</v>
      </c>
      <c r="K9" s="52">
        <f t="shared" si="1"/>
        <v>259</v>
      </c>
      <c r="L9" s="52">
        <f t="shared" si="2"/>
        <v>2742</v>
      </c>
      <c r="T9" s="214" t="s">
        <v>45</v>
      </c>
      <c r="U9" s="215"/>
      <c r="V9" s="215"/>
      <c r="W9" s="216"/>
      <c r="X9" s="214" t="s">
        <v>46</v>
      </c>
      <c r="Y9" s="210"/>
      <c r="Z9" s="210"/>
      <c r="AA9" s="210"/>
      <c r="AB9" s="210"/>
      <c r="AC9" s="210"/>
      <c r="AD9" s="210"/>
      <c r="AE9" s="203">
        <v>566</v>
      </c>
      <c r="AF9" s="205"/>
      <c r="AG9" s="203">
        <v>4521400</v>
      </c>
      <c r="AH9" s="204"/>
      <c r="AI9" s="205"/>
      <c r="AJ9" s="203">
        <f t="shared" si="0"/>
        <v>4521400</v>
      </c>
      <c r="AK9" s="204"/>
      <c r="AL9" s="205"/>
      <c r="AM9" s="206">
        <v>0</v>
      </c>
      <c r="AN9" s="207"/>
      <c r="AO9" s="208"/>
    </row>
    <row r="10" spans="2:41" ht="27" customHeight="1">
      <c r="B10" s="81" t="s">
        <v>74</v>
      </c>
      <c r="C10" s="48">
        <v>435</v>
      </c>
      <c r="D10" s="48">
        <v>427</v>
      </c>
      <c r="E10" s="48">
        <v>111</v>
      </c>
      <c r="F10" s="53">
        <v>934</v>
      </c>
      <c r="G10" s="53">
        <v>772</v>
      </c>
      <c r="H10" s="54">
        <v>247</v>
      </c>
      <c r="I10" s="51">
        <f t="shared" si="1"/>
        <v>1369</v>
      </c>
      <c r="J10" s="52">
        <f t="shared" si="1"/>
        <v>1199</v>
      </c>
      <c r="K10" s="52">
        <f t="shared" si="1"/>
        <v>358</v>
      </c>
      <c r="L10" s="52">
        <f t="shared" si="2"/>
        <v>2926</v>
      </c>
      <c r="T10" s="214" t="s">
        <v>47</v>
      </c>
      <c r="U10" s="215"/>
      <c r="V10" s="215"/>
      <c r="W10" s="216"/>
      <c r="X10" s="209" t="s">
        <v>48</v>
      </c>
      <c r="Y10" s="210"/>
      <c r="Z10" s="210"/>
      <c r="AA10" s="210"/>
      <c r="AB10" s="210"/>
      <c r="AC10" s="210"/>
      <c r="AD10" s="210"/>
      <c r="AE10" s="203">
        <v>33</v>
      </c>
      <c r="AF10" s="205"/>
      <c r="AG10" s="203">
        <v>216700</v>
      </c>
      <c r="AH10" s="204"/>
      <c r="AI10" s="205"/>
      <c r="AJ10" s="203">
        <f t="shared" si="0"/>
        <v>216700</v>
      </c>
      <c r="AK10" s="204"/>
      <c r="AL10" s="205"/>
      <c r="AM10" s="206">
        <v>0</v>
      </c>
      <c r="AN10" s="207"/>
      <c r="AO10" s="208"/>
    </row>
    <row r="11" spans="2:41" ht="27" customHeight="1">
      <c r="B11" s="81" t="s">
        <v>75</v>
      </c>
      <c r="C11" s="48">
        <v>421</v>
      </c>
      <c r="D11" s="48">
        <v>430</v>
      </c>
      <c r="E11" s="48">
        <v>108</v>
      </c>
      <c r="F11" s="53">
        <v>971</v>
      </c>
      <c r="G11" s="53">
        <v>713</v>
      </c>
      <c r="H11" s="54">
        <v>167</v>
      </c>
      <c r="I11" s="51">
        <f t="shared" si="1"/>
        <v>1392</v>
      </c>
      <c r="J11" s="52">
        <f t="shared" si="1"/>
        <v>1143</v>
      </c>
      <c r="K11" s="52">
        <f t="shared" si="1"/>
        <v>275</v>
      </c>
      <c r="L11" s="52">
        <f t="shared" si="2"/>
        <v>2810</v>
      </c>
      <c r="T11" s="214" t="s">
        <v>27</v>
      </c>
      <c r="U11" s="215"/>
      <c r="V11" s="215"/>
      <c r="W11" s="216"/>
      <c r="X11" s="209"/>
      <c r="Y11" s="210"/>
      <c r="Z11" s="210"/>
      <c r="AA11" s="210"/>
      <c r="AB11" s="210"/>
      <c r="AC11" s="210"/>
      <c r="AD11" s="210"/>
      <c r="AE11" s="203">
        <f>SUM(AE5:AF10)</f>
        <v>676</v>
      </c>
      <c r="AF11" s="205"/>
      <c r="AG11" s="203">
        <f>SUM(AG5:AI10)</f>
        <v>5309200</v>
      </c>
      <c r="AH11" s="204"/>
      <c r="AI11" s="205"/>
      <c r="AJ11" s="203">
        <f>SUM(AJ5:AL10)</f>
        <v>5309200</v>
      </c>
      <c r="AK11" s="204"/>
      <c r="AL11" s="205"/>
      <c r="AM11" s="206">
        <f>SUM(AM5:AO10)</f>
        <v>0</v>
      </c>
      <c r="AN11" s="207"/>
      <c r="AO11" s="208"/>
    </row>
    <row r="12" spans="2:41" ht="27" customHeight="1">
      <c r="B12" s="81" t="s">
        <v>76</v>
      </c>
      <c r="C12" s="48">
        <v>415</v>
      </c>
      <c r="D12" s="48">
        <v>408</v>
      </c>
      <c r="E12" s="48">
        <v>107</v>
      </c>
      <c r="F12" s="53">
        <v>722</v>
      </c>
      <c r="G12" s="53">
        <v>730</v>
      </c>
      <c r="H12" s="54">
        <v>235</v>
      </c>
      <c r="I12" s="51">
        <f t="shared" si="1"/>
        <v>1137</v>
      </c>
      <c r="J12" s="52">
        <f t="shared" si="1"/>
        <v>1138</v>
      </c>
      <c r="K12" s="52">
        <f t="shared" si="1"/>
        <v>342</v>
      </c>
      <c r="L12" s="52">
        <f t="shared" si="2"/>
        <v>2617</v>
      </c>
    </row>
    <row r="13" spans="2:41" ht="27" customHeight="1">
      <c r="B13" s="81" t="s">
        <v>77</v>
      </c>
      <c r="C13" s="48">
        <v>361</v>
      </c>
      <c r="D13" s="48">
        <v>403</v>
      </c>
      <c r="E13" s="48">
        <v>98</v>
      </c>
      <c r="F13" s="53">
        <v>1025</v>
      </c>
      <c r="G13" s="53">
        <v>852</v>
      </c>
      <c r="H13" s="54">
        <v>231</v>
      </c>
      <c r="I13" s="51">
        <f t="shared" si="1"/>
        <v>1386</v>
      </c>
      <c r="J13" s="52">
        <f t="shared" si="1"/>
        <v>1255</v>
      </c>
      <c r="K13" s="52">
        <f t="shared" si="1"/>
        <v>329</v>
      </c>
      <c r="L13" s="52">
        <f t="shared" si="2"/>
        <v>2970</v>
      </c>
    </row>
    <row r="14" spans="2:41" ht="27" customHeight="1">
      <c r="B14" s="81" t="s">
        <v>78</v>
      </c>
      <c r="C14" s="48">
        <v>318</v>
      </c>
      <c r="D14" s="48">
        <v>373</v>
      </c>
      <c r="E14" s="48">
        <v>97</v>
      </c>
      <c r="F14" s="53">
        <v>583</v>
      </c>
      <c r="G14" s="53">
        <v>702</v>
      </c>
      <c r="H14" s="54">
        <v>131</v>
      </c>
      <c r="I14" s="51">
        <f t="shared" si="1"/>
        <v>901</v>
      </c>
      <c r="J14" s="52">
        <f t="shared" si="1"/>
        <v>1075</v>
      </c>
      <c r="K14" s="52">
        <f t="shared" si="1"/>
        <v>228</v>
      </c>
      <c r="L14" s="52">
        <f t="shared" si="2"/>
        <v>2204</v>
      </c>
    </row>
    <row r="15" spans="2:41" ht="27" customHeight="1">
      <c r="B15" s="81" t="s">
        <v>79</v>
      </c>
      <c r="C15" s="48">
        <v>342</v>
      </c>
      <c r="D15" s="48">
        <v>367</v>
      </c>
      <c r="E15" s="48">
        <v>101</v>
      </c>
      <c r="F15" s="53">
        <v>773</v>
      </c>
      <c r="G15" s="53">
        <v>571</v>
      </c>
      <c r="H15" s="54">
        <v>202</v>
      </c>
      <c r="I15" s="51">
        <f t="shared" si="1"/>
        <v>1115</v>
      </c>
      <c r="J15" s="52">
        <f t="shared" si="1"/>
        <v>938</v>
      </c>
      <c r="K15" s="52">
        <f t="shared" si="1"/>
        <v>303</v>
      </c>
      <c r="L15" s="52">
        <f t="shared" si="2"/>
        <v>2356</v>
      </c>
    </row>
    <row r="16" spans="2:41" ht="27" customHeight="1">
      <c r="B16" s="81" t="s">
        <v>80</v>
      </c>
      <c r="C16" s="48">
        <v>329</v>
      </c>
      <c r="D16" s="48">
        <v>449</v>
      </c>
      <c r="E16" s="48">
        <v>102</v>
      </c>
      <c r="F16" s="53">
        <v>653</v>
      </c>
      <c r="G16" s="53">
        <v>652</v>
      </c>
      <c r="H16" s="54">
        <v>152</v>
      </c>
      <c r="I16" s="51">
        <f t="shared" si="1"/>
        <v>982</v>
      </c>
      <c r="J16" s="52">
        <f t="shared" si="1"/>
        <v>1101</v>
      </c>
      <c r="K16" s="52">
        <f t="shared" si="1"/>
        <v>254</v>
      </c>
      <c r="L16" s="52">
        <f t="shared" si="2"/>
        <v>2337</v>
      </c>
    </row>
    <row r="17" spans="2:14" ht="27" customHeight="1">
      <c r="B17" s="81" t="s">
        <v>81</v>
      </c>
      <c r="C17" s="48">
        <v>429</v>
      </c>
      <c r="D17" s="48">
        <v>939</v>
      </c>
      <c r="E17" s="48">
        <v>164</v>
      </c>
      <c r="F17" s="49">
        <v>1571</v>
      </c>
      <c r="G17" s="49">
        <v>1723</v>
      </c>
      <c r="H17" s="48">
        <v>380</v>
      </c>
      <c r="I17" s="51">
        <f t="shared" si="1"/>
        <v>2000</v>
      </c>
      <c r="J17" s="52">
        <f t="shared" si="1"/>
        <v>2662</v>
      </c>
      <c r="K17" s="52">
        <f t="shared" si="1"/>
        <v>544</v>
      </c>
      <c r="L17" s="52">
        <f t="shared" si="2"/>
        <v>5206</v>
      </c>
    </row>
    <row r="18" spans="2:14" ht="27" customHeight="1">
      <c r="B18" s="46" t="s">
        <v>0</v>
      </c>
      <c r="C18" s="55">
        <f t="shared" ref="C18:L18" si="3">SUM(C6:C17)</f>
        <v>4951</v>
      </c>
      <c r="D18" s="55">
        <f t="shared" si="3"/>
        <v>5448</v>
      </c>
      <c r="E18" s="55">
        <f t="shared" si="3"/>
        <v>1360</v>
      </c>
      <c r="F18" s="55">
        <f t="shared" si="3"/>
        <v>10581</v>
      </c>
      <c r="G18" s="55">
        <f t="shared" si="3"/>
        <v>9502</v>
      </c>
      <c r="H18" s="55">
        <f t="shared" si="3"/>
        <v>2547</v>
      </c>
      <c r="I18" s="55">
        <f t="shared" si="3"/>
        <v>15532</v>
      </c>
      <c r="J18" s="55">
        <f t="shared" si="3"/>
        <v>14950</v>
      </c>
      <c r="K18" s="55">
        <f t="shared" si="3"/>
        <v>3907</v>
      </c>
      <c r="L18" s="55">
        <f t="shared" si="3"/>
        <v>34389</v>
      </c>
    </row>
    <row r="19" spans="2:14" ht="26.1" customHeight="1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2" spans="2:14">
      <c r="N22" s="17"/>
    </row>
  </sheetData>
  <mergeCells count="51">
    <mergeCell ref="AM11:AO11"/>
    <mergeCell ref="T10:W10"/>
    <mergeCell ref="X10:AD10"/>
    <mergeCell ref="AE10:AF10"/>
    <mergeCell ref="AG10:AI10"/>
    <mergeCell ref="AJ10:AL10"/>
    <mergeCell ref="AM10:AO10"/>
    <mergeCell ref="AJ11:AL11"/>
    <mergeCell ref="T11:W11"/>
    <mergeCell ref="X11:AD11"/>
    <mergeCell ref="AE11:AF11"/>
    <mergeCell ref="AG11:AI11"/>
    <mergeCell ref="AM9:AO9"/>
    <mergeCell ref="T8:W8"/>
    <mergeCell ref="X8:AD8"/>
    <mergeCell ref="AE8:AF8"/>
    <mergeCell ref="AG8:AI8"/>
    <mergeCell ref="AJ8:AL8"/>
    <mergeCell ref="AM8:AO8"/>
    <mergeCell ref="T9:W9"/>
    <mergeCell ref="X9:AD9"/>
    <mergeCell ref="AE9:AF9"/>
    <mergeCell ref="AG9:AI9"/>
    <mergeCell ref="AJ9:AL9"/>
    <mergeCell ref="AJ7:AL7"/>
    <mergeCell ref="AM7:AO7"/>
    <mergeCell ref="T6:W6"/>
    <mergeCell ref="X6:AD6"/>
    <mergeCell ref="AE6:AF6"/>
    <mergeCell ref="AG6:AI6"/>
    <mergeCell ref="AJ6:AL6"/>
    <mergeCell ref="AM6:AO6"/>
    <mergeCell ref="T7:W7"/>
    <mergeCell ref="X7:AD7"/>
    <mergeCell ref="AE7:AF7"/>
    <mergeCell ref="AG7:AI7"/>
    <mergeCell ref="B3:C3"/>
    <mergeCell ref="T3:X3"/>
    <mergeCell ref="AJ5:AL5"/>
    <mergeCell ref="AM5:AO5"/>
    <mergeCell ref="T4:W4"/>
    <mergeCell ref="X4:AD4"/>
    <mergeCell ref="AE4:AF4"/>
    <mergeCell ref="AG4:AI4"/>
    <mergeCell ref="AJ4:AL4"/>
    <mergeCell ref="AM4:AO4"/>
    <mergeCell ref="L4:L5"/>
    <mergeCell ref="T5:W5"/>
    <mergeCell ref="X5:AD5"/>
    <mergeCell ref="AE5:AF5"/>
    <mergeCell ref="AG5:AI5"/>
  </mergeCells>
  <phoneticPr fontId="8"/>
  <pageMargins left="0.39370078740157483" right="0.27559055118110237" top="0.62992125984251968" bottom="0.74803149606299213" header="0.51181102362204722" footer="0.27559055118110237"/>
  <pageSetup paperSize="9" scale="85" firstPageNumber="76" orientation="landscape" useFirstPageNumber="1" r:id="rId1"/>
  <headerFooter alignWithMargins="0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O39"/>
  <sheetViews>
    <sheetView zoomScale="90" zoomScaleNormal="90" workbookViewId="0">
      <pane xSplit="2" topLeftCell="C1" activePane="topRight" state="frozen"/>
      <selection activeCell="B3" sqref="B3:AD45"/>
      <selection pane="topRight" activeCell="B1" sqref="B1"/>
    </sheetView>
  </sheetViews>
  <sheetFormatPr defaultRowHeight="13.5"/>
  <cols>
    <col min="1" max="1" width="3.125" style="83" customWidth="1"/>
    <col min="2" max="2" width="4.625" style="83" customWidth="1"/>
    <col min="3" max="3" width="12.5" style="83" customWidth="1"/>
    <col min="4" max="4" width="6.625" style="83" customWidth="1"/>
    <col min="5" max="5" width="12.5" style="83" customWidth="1"/>
    <col min="6" max="6" width="6.625" style="83" customWidth="1"/>
    <col min="7" max="7" width="12.5" style="83" customWidth="1"/>
    <col min="8" max="8" width="6.625" style="83" customWidth="1"/>
    <col min="9" max="9" width="12.5" style="83" customWidth="1"/>
    <col min="10" max="10" width="6.625" style="83" customWidth="1"/>
    <col min="11" max="11" width="8.875" style="83" customWidth="1"/>
    <col min="12" max="12" width="12.5" style="83" customWidth="1"/>
    <col min="13" max="13" width="6.625" style="83" customWidth="1"/>
    <col min="14" max="14" width="8.875" style="83" customWidth="1"/>
    <col min="15" max="15" width="6.625" style="83" customWidth="1"/>
    <col min="16" max="16" width="13.125" style="83" customWidth="1"/>
    <col min="17" max="242" width="9" style="83"/>
    <col min="243" max="243" width="3.125" style="83" customWidth="1"/>
    <col min="244" max="244" width="4.625" style="83" customWidth="1"/>
    <col min="245" max="258" width="0" style="83" hidden="1" customWidth="1"/>
    <col min="259" max="259" width="12.5" style="83" customWidth="1"/>
    <col min="260" max="260" width="6.625" style="83" customWidth="1"/>
    <col min="261" max="261" width="12.5" style="83" customWidth="1"/>
    <col min="262" max="262" width="6.625" style="83" customWidth="1"/>
    <col min="263" max="263" width="12.5" style="83" customWidth="1"/>
    <col min="264" max="264" width="6.625" style="83" customWidth="1"/>
    <col min="265" max="265" width="12.5" style="83" customWidth="1"/>
    <col min="266" max="266" width="6.625" style="83" customWidth="1"/>
    <col min="267" max="267" width="8.875" style="83" customWidth="1"/>
    <col min="268" max="268" width="12.5" style="83" customWidth="1"/>
    <col min="269" max="269" width="6.625" style="83" customWidth="1"/>
    <col min="270" max="270" width="8.875" style="83" customWidth="1"/>
    <col min="271" max="271" width="6.625" style="83" customWidth="1"/>
    <col min="272" max="272" width="13.125" style="83" customWidth="1"/>
    <col min="273" max="498" width="9" style="83"/>
    <col min="499" max="499" width="3.125" style="83" customWidth="1"/>
    <col min="500" max="500" width="4.625" style="83" customWidth="1"/>
    <col min="501" max="514" width="0" style="83" hidden="1" customWidth="1"/>
    <col min="515" max="515" width="12.5" style="83" customWidth="1"/>
    <col min="516" max="516" width="6.625" style="83" customWidth="1"/>
    <col min="517" max="517" width="12.5" style="83" customWidth="1"/>
    <col min="518" max="518" width="6.625" style="83" customWidth="1"/>
    <col min="519" max="519" width="12.5" style="83" customWidth="1"/>
    <col min="520" max="520" width="6.625" style="83" customWidth="1"/>
    <col min="521" max="521" width="12.5" style="83" customWidth="1"/>
    <col min="522" max="522" width="6.625" style="83" customWidth="1"/>
    <col min="523" max="523" width="8.875" style="83" customWidth="1"/>
    <col min="524" max="524" width="12.5" style="83" customWidth="1"/>
    <col min="525" max="525" width="6.625" style="83" customWidth="1"/>
    <col min="526" max="526" width="8.875" style="83" customWidth="1"/>
    <col min="527" max="527" width="6.625" style="83" customWidth="1"/>
    <col min="528" max="528" width="13.125" style="83" customWidth="1"/>
    <col min="529" max="754" width="9" style="83"/>
    <col min="755" max="755" width="3.125" style="83" customWidth="1"/>
    <col min="756" max="756" width="4.625" style="83" customWidth="1"/>
    <col min="757" max="770" width="0" style="83" hidden="1" customWidth="1"/>
    <col min="771" max="771" width="12.5" style="83" customWidth="1"/>
    <col min="772" max="772" width="6.625" style="83" customWidth="1"/>
    <col min="773" max="773" width="12.5" style="83" customWidth="1"/>
    <col min="774" max="774" width="6.625" style="83" customWidth="1"/>
    <col min="775" max="775" width="12.5" style="83" customWidth="1"/>
    <col min="776" max="776" width="6.625" style="83" customWidth="1"/>
    <col min="777" max="777" width="12.5" style="83" customWidth="1"/>
    <col min="778" max="778" width="6.625" style="83" customWidth="1"/>
    <col min="779" max="779" width="8.875" style="83" customWidth="1"/>
    <col min="780" max="780" width="12.5" style="83" customWidth="1"/>
    <col min="781" max="781" width="6.625" style="83" customWidth="1"/>
    <col min="782" max="782" width="8.875" style="83" customWidth="1"/>
    <col min="783" max="783" width="6.625" style="83" customWidth="1"/>
    <col min="784" max="784" width="13.125" style="83" customWidth="1"/>
    <col min="785" max="1010" width="9" style="83"/>
    <col min="1011" max="1011" width="3.125" style="83" customWidth="1"/>
    <col min="1012" max="1012" width="4.625" style="83" customWidth="1"/>
    <col min="1013" max="1026" width="0" style="83" hidden="1" customWidth="1"/>
    <col min="1027" max="1027" width="12.5" style="83" customWidth="1"/>
    <col min="1028" max="1028" width="6.625" style="83" customWidth="1"/>
    <col min="1029" max="1029" width="12.5" style="83" customWidth="1"/>
    <col min="1030" max="1030" width="6.625" style="83" customWidth="1"/>
    <col min="1031" max="1031" width="12.5" style="83" customWidth="1"/>
    <col min="1032" max="1032" width="6.625" style="83" customWidth="1"/>
    <col min="1033" max="1033" width="12.5" style="83" customWidth="1"/>
    <col min="1034" max="1034" width="6.625" style="83" customWidth="1"/>
    <col min="1035" max="1035" width="8.875" style="83" customWidth="1"/>
    <col min="1036" max="1036" width="12.5" style="83" customWidth="1"/>
    <col min="1037" max="1037" width="6.625" style="83" customWidth="1"/>
    <col min="1038" max="1038" width="8.875" style="83" customWidth="1"/>
    <col min="1039" max="1039" width="6.625" style="83" customWidth="1"/>
    <col min="1040" max="1040" width="13.125" style="83" customWidth="1"/>
    <col min="1041" max="1266" width="9" style="83"/>
    <col min="1267" max="1267" width="3.125" style="83" customWidth="1"/>
    <col min="1268" max="1268" width="4.625" style="83" customWidth="1"/>
    <col min="1269" max="1282" width="0" style="83" hidden="1" customWidth="1"/>
    <col min="1283" max="1283" width="12.5" style="83" customWidth="1"/>
    <col min="1284" max="1284" width="6.625" style="83" customWidth="1"/>
    <col min="1285" max="1285" width="12.5" style="83" customWidth="1"/>
    <col min="1286" max="1286" width="6.625" style="83" customWidth="1"/>
    <col min="1287" max="1287" width="12.5" style="83" customWidth="1"/>
    <col min="1288" max="1288" width="6.625" style="83" customWidth="1"/>
    <col min="1289" max="1289" width="12.5" style="83" customWidth="1"/>
    <col min="1290" max="1290" width="6.625" style="83" customWidth="1"/>
    <col min="1291" max="1291" width="8.875" style="83" customWidth="1"/>
    <col min="1292" max="1292" width="12.5" style="83" customWidth="1"/>
    <col min="1293" max="1293" width="6.625" style="83" customWidth="1"/>
    <col min="1294" max="1294" width="8.875" style="83" customWidth="1"/>
    <col min="1295" max="1295" width="6.625" style="83" customWidth="1"/>
    <col min="1296" max="1296" width="13.125" style="83" customWidth="1"/>
    <col min="1297" max="1522" width="9" style="83"/>
    <col min="1523" max="1523" width="3.125" style="83" customWidth="1"/>
    <col min="1524" max="1524" width="4.625" style="83" customWidth="1"/>
    <col min="1525" max="1538" width="0" style="83" hidden="1" customWidth="1"/>
    <col min="1539" max="1539" width="12.5" style="83" customWidth="1"/>
    <col min="1540" max="1540" width="6.625" style="83" customWidth="1"/>
    <col min="1541" max="1541" width="12.5" style="83" customWidth="1"/>
    <col min="1542" max="1542" width="6.625" style="83" customWidth="1"/>
    <col min="1543" max="1543" width="12.5" style="83" customWidth="1"/>
    <col min="1544" max="1544" width="6.625" style="83" customWidth="1"/>
    <col min="1545" max="1545" width="12.5" style="83" customWidth="1"/>
    <col min="1546" max="1546" width="6.625" style="83" customWidth="1"/>
    <col min="1547" max="1547" width="8.875" style="83" customWidth="1"/>
    <col min="1548" max="1548" width="12.5" style="83" customWidth="1"/>
    <col min="1549" max="1549" width="6.625" style="83" customWidth="1"/>
    <col min="1550" max="1550" width="8.875" style="83" customWidth="1"/>
    <col min="1551" max="1551" width="6.625" style="83" customWidth="1"/>
    <col min="1552" max="1552" width="13.125" style="83" customWidth="1"/>
    <col min="1553" max="1778" width="9" style="83"/>
    <col min="1779" max="1779" width="3.125" style="83" customWidth="1"/>
    <col min="1780" max="1780" width="4.625" style="83" customWidth="1"/>
    <col min="1781" max="1794" width="0" style="83" hidden="1" customWidth="1"/>
    <col min="1795" max="1795" width="12.5" style="83" customWidth="1"/>
    <col min="1796" max="1796" width="6.625" style="83" customWidth="1"/>
    <col min="1797" max="1797" width="12.5" style="83" customWidth="1"/>
    <col min="1798" max="1798" width="6.625" style="83" customWidth="1"/>
    <col min="1799" max="1799" width="12.5" style="83" customWidth="1"/>
    <col min="1800" max="1800" width="6.625" style="83" customWidth="1"/>
    <col min="1801" max="1801" width="12.5" style="83" customWidth="1"/>
    <col min="1802" max="1802" width="6.625" style="83" customWidth="1"/>
    <col min="1803" max="1803" width="8.875" style="83" customWidth="1"/>
    <col min="1804" max="1804" width="12.5" style="83" customWidth="1"/>
    <col min="1805" max="1805" width="6.625" style="83" customWidth="1"/>
    <col min="1806" max="1806" width="8.875" style="83" customWidth="1"/>
    <col min="1807" max="1807" width="6.625" style="83" customWidth="1"/>
    <col min="1808" max="1808" width="13.125" style="83" customWidth="1"/>
    <col min="1809" max="2034" width="9" style="83"/>
    <col min="2035" max="2035" width="3.125" style="83" customWidth="1"/>
    <col min="2036" max="2036" width="4.625" style="83" customWidth="1"/>
    <col min="2037" max="2050" width="0" style="83" hidden="1" customWidth="1"/>
    <col min="2051" max="2051" width="12.5" style="83" customWidth="1"/>
    <col min="2052" max="2052" width="6.625" style="83" customWidth="1"/>
    <col min="2053" max="2053" width="12.5" style="83" customWidth="1"/>
    <col min="2054" max="2054" width="6.625" style="83" customWidth="1"/>
    <col min="2055" max="2055" width="12.5" style="83" customWidth="1"/>
    <col min="2056" max="2056" width="6.625" style="83" customWidth="1"/>
    <col min="2057" max="2057" width="12.5" style="83" customWidth="1"/>
    <col min="2058" max="2058" width="6.625" style="83" customWidth="1"/>
    <col min="2059" max="2059" width="8.875" style="83" customWidth="1"/>
    <col min="2060" max="2060" width="12.5" style="83" customWidth="1"/>
    <col min="2061" max="2061" width="6.625" style="83" customWidth="1"/>
    <col min="2062" max="2062" width="8.875" style="83" customWidth="1"/>
    <col min="2063" max="2063" width="6.625" style="83" customWidth="1"/>
    <col min="2064" max="2064" width="13.125" style="83" customWidth="1"/>
    <col min="2065" max="2290" width="9" style="83"/>
    <col min="2291" max="2291" width="3.125" style="83" customWidth="1"/>
    <col min="2292" max="2292" width="4.625" style="83" customWidth="1"/>
    <col min="2293" max="2306" width="0" style="83" hidden="1" customWidth="1"/>
    <col min="2307" max="2307" width="12.5" style="83" customWidth="1"/>
    <col min="2308" max="2308" width="6.625" style="83" customWidth="1"/>
    <col min="2309" max="2309" width="12.5" style="83" customWidth="1"/>
    <col min="2310" max="2310" width="6.625" style="83" customWidth="1"/>
    <col min="2311" max="2311" width="12.5" style="83" customWidth="1"/>
    <col min="2312" max="2312" width="6.625" style="83" customWidth="1"/>
    <col min="2313" max="2313" width="12.5" style="83" customWidth="1"/>
    <col min="2314" max="2314" width="6.625" style="83" customWidth="1"/>
    <col min="2315" max="2315" width="8.875" style="83" customWidth="1"/>
    <col min="2316" max="2316" width="12.5" style="83" customWidth="1"/>
    <col min="2317" max="2317" width="6.625" style="83" customWidth="1"/>
    <col min="2318" max="2318" width="8.875" style="83" customWidth="1"/>
    <col min="2319" max="2319" width="6.625" style="83" customWidth="1"/>
    <col min="2320" max="2320" width="13.125" style="83" customWidth="1"/>
    <col min="2321" max="2546" width="9" style="83"/>
    <col min="2547" max="2547" width="3.125" style="83" customWidth="1"/>
    <col min="2548" max="2548" width="4.625" style="83" customWidth="1"/>
    <col min="2549" max="2562" width="0" style="83" hidden="1" customWidth="1"/>
    <col min="2563" max="2563" width="12.5" style="83" customWidth="1"/>
    <col min="2564" max="2564" width="6.625" style="83" customWidth="1"/>
    <col min="2565" max="2565" width="12.5" style="83" customWidth="1"/>
    <col min="2566" max="2566" width="6.625" style="83" customWidth="1"/>
    <col min="2567" max="2567" width="12.5" style="83" customWidth="1"/>
    <col min="2568" max="2568" width="6.625" style="83" customWidth="1"/>
    <col min="2569" max="2569" width="12.5" style="83" customWidth="1"/>
    <col min="2570" max="2570" width="6.625" style="83" customWidth="1"/>
    <col min="2571" max="2571" width="8.875" style="83" customWidth="1"/>
    <col min="2572" max="2572" width="12.5" style="83" customWidth="1"/>
    <col min="2573" max="2573" width="6.625" style="83" customWidth="1"/>
    <col min="2574" max="2574" width="8.875" style="83" customWidth="1"/>
    <col min="2575" max="2575" width="6.625" style="83" customWidth="1"/>
    <col min="2576" max="2576" width="13.125" style="83" customWidth="1"/>
    <col min="2577" max="2802" width="9" style="83"/>
    <col min="2803" max="2803" width="3.125" style="83" customWidth="1"/>
    <col min="2804" max="2804" width="4.625" style="83" customWidth="1"/>
    <col min="2805" max="2818" width="0" style="83" hidden="1" customWidth="1"/>
    <col min="2819" max="2819" width="12.5" style="83" customWidth="1"/>
    <col min="2820" max="2820" width="6.625" style="83" customWidth="1"/>
    <col min="2821" max="2821" width="12.5" style="83" customWidth="1"/>
    <col min="2822" max="2822" width="6.625" style="83" customWidth="1"/>
    <col min="2823" max="2823" width="12.5" style="83" customWidth="1"/>
    <col min="2824" max="2824" width="6.625" style="83" customWidth="1"/>
    <col min="2825" max="2825" width="12.5" style="83" customWidth="1"/>
    <col min="2826" max="2826" width="6.625" style="83" customWidth="1"/>
    <col min="2827" max="2827" width="8.875" style="83" customWidth="1"/>
    <col min="2828" max="2828" width="12.5" style="83" customWidth="1"/>
    <col min="2829" max="2829" width="6.625" style="83" customWidth="1"/>
    <col min="2830" max="2830" width="8.875" style="83" customWidth="1"/>
    <col min="2831" max="2831" width="6.625" style="83" customWidth="1"/>
    <col min="2832" max="2832" width="13.125" style="83" customWidth="1"/>
    <col min="2833" max="3058" width="9" style="83"/>
    <col min="3059" max="3059" width="3.125" style="83" customWidth="1"/>
    <col min="3060" max="3060" width="4.625" style="83" customWidth="1"/>
    <col min="3061" max="3074" width="0" style="83" hidden="1" customWidth="1"/>
    <col min="3075" max="3075" width="12.5" style="83" customWidth="1"/>
    <col min="3076" max="3076" width="6.625" style="83" customWidth="1"/>
    <col min="3077" max="3077" width="12.5" style="83" customWidth="1"/>
    <col min="3078" max="3078" width="6.625" style="83" customWidth="1"/>
    <col min="3079" max="3079" width="12.5" style="83" customWidth="1"/>
    <col min="3080" max="3080" width="6.625" style="83" customWidth="1"/>
    <col min="3081" max="3081" width="12.5" style="83" customWidth="1"/>
    <col min="3082" max="3082" width="6.625" style="83" customWidth="1"/>
    <col min="3083" max="3083" width="8.875" style="83" customWidth="1"/>
    <col min="3084" max="3084" width="12.5" style="83" customWidth="1"/>
    <col min="3085" max="3085" width="6.625" style="83" customWidth="1"/>
    <col min="3086" max="3086" width="8.875" style="83" customWidth="1"/>
    <col min="3087" max="3087" width="6.625" style="83" customWidth="1"/>
    <col min="3088" max="3088" width="13.125" style="83" customWidth="1"/>
    <col min="3089" max="3314" width="9" style="83"/>
    <col min="3315" max="3315" width="3.125" style="83" customWidth="1"/>
    <col min="3316" max="3316" width="4.625" style="83" customWidth="1"/>
    <col min="3317" max="3330" width="0" style="83" hidden="1" customWidth="1"/>
    <col min="3331" max="3331" width="12.5" style="83" customWidth="1"/>
    <col min="3332" max="3332" width="6.625" style="83" customWidth="1"/>
    <col min="3333" max="3333" width="12.5" style="83" customWidth="1"/>
    <col min="3334" max="3334" width="6.625" style="83" customWidth="1"/>
    <col min="3335" max="3335" width="12.5" style="83" customWidth="1"/>
    <col min="3336" max="3336" width="6.625" style="83" customWidth="1"/>
    <col min="3337" max="3337" width="12.5" style="83" customWidth="1"/>
    <col min="3338" max="3338" width="6.625" style="83" customWidth="1"/>
    <col min="3339" max="3339" width="8.875" style="83" customWidth="1"/>
    <col min="3340" max="3340" width="12.5" style="83" customWidth="1"/>
    <col min="3341" max="3341" width="6.625" style="83" customWidth="1"/>
    <col min="3342" max="3342" width="8.875" style="83" customWidth="1"/>
    <col min="3343" max="3343" width="6.625" style="83" customWidth="1"/>
    <col min="3344" max="3344" width="13.125" style="83" customWidth="1"/>
    <col min="3345" max="3570" width="9" style="83"/>
    <col min="3571" max="3571" width="3.125" style="83" customWidth="1"/>
    <col min="3572" max="3572" width="4.625" style="83" customWidth="1"/>
    <col min="3573" max="3586" width="0" style="83" hidden="1" customWidth="1"/>
    <col min="3587" max="3587" width="12.5" style="83" customWidth="1"/>
    <col min="3588" max="3588" width="6.625" style="83" customWidth="1"/>
    <col min="3589" max="3589" width="12.5" style="83" customWidth="1"/>
    <col min="3590" max="3590" width="6.625" style="83" customWidth="1"/>
    <col min="3591" max="3591" width="12.5" style="83" customWidth="1"/>
    <col min="3592" max="3592" width="6.625" style="83" customWidth="1"/>
    <col min="3593" max="3593" width="12.5" style="83" customWidth="1"/>
    <col min="3594" max="3594" width="6.625" style="83" customWidth="1"/>
    <col min="3595" max="3595" width="8.875" style="83" customWidth="1"/>
    <col min="3596" max="3596" width="12.5" style="83" customWidth="1"/>
    <col min="3597" max="3597" width="6.625" style="83" customWidth="1"/>
    <col min="3598" max="3598" width="8.875" style="83" customWidth="1"/>
    <col min="3599" max="3599" width="6.625" style="83" customWidth="1"/>
    <col min="3600" max="3600" width="13.125" style="83" customWidth="1"/>
    <col min="3601" max="3826" width="9" style="83"/>
    <col min="3827" max="3827" width="3.125" style="83" customWidth="1"/>
    <col min="3828" max="3828" width="4.625" style="83" customWidth="1"/>
    <col min="3829" max="3842" width="0" style="83" hidden="1" customWidth="1"/>
    <col min="3843" max="3843" width="12.5" style="83" customWidth="1"/>
    <col min="3844" max="3844" width="6.625" style="83" customWidth="1"/>
    <col min="3845" max="3845" width="12.5" style="83" customWidth="1"/>
    <col min="3846" max="3846" width="6.625" style="83" customWidth="1"/>
    <col min="3847" max="3847" width="12.5" style="83" customWidth="1"/>
    <col min="3848" max="3848" width="6.625" style="83" customWidth="1"/>
    <col min="3849" max="3849" width="12.5" style="83" customWidth="1"/>
    <col min="3850" max="3850" width="6.625" style="83" customWidth="1"/>
    <col min="3851" max="3851" width="8.875" style="83" customWidth="1"/>
    <col min="3852" max="3852" width="12.5" style="83" customWidth="1"/>
    <col min="3853" max="3853" width="6.625" style="83" customWidth="1"/>
    <col min="3854" max="3854" width="8.875" style="83" customWidth="1"/>
    <col min="3855" max="3855" width="6.625" style="83" customWidth="1"/>
    <col min="3856" max="3856" width="13.125" style="83" customWidth="1"/>
    <col min="3857" max="4082" width="9" style="83"/>
    <col min="4083" max="4083" width="3.125" style="83" customWidth="1"/>
    <col min="4084" max="4084" width="4.625" style="83" customWidth="1"/>
    <col min="4085" max="4098" width="0" style="83" hidden="1" customWidth="1"/>
    <col min="4099" max="4099" width="12.5" style="83" customWidth="1"/>
    <col min="4100" max="4100" width="6.625" style="83" customWidth="1"/>
    <col min="4101" max="4101" width="12.5" style="83" customWidth="1"/>
    <col min="4102" max="4102" width="6.625" style="83" customWidth="1"/>
    <col min="4103" max="4103" width="12.5" style="83" customWidth="1"/>
    <col min="4104" max="4104" width="6.625" style="83" customWidth="1"/>
    <col min="4105" max="4105" width="12.5" style="83" customWidth="1"/>
    <col min="4106" max="4106" width="6.625" style="83" customWidth="1"/>
    <col min="4107" max="4107" width="8.875" style="83" customWidth="1"/>
    <col min="4108" max="4108" width="12.5" style="83" customWidth="1"/>
    <col min="4109" max="4109" width="6.625" style="83" customWidth="1"/>
    <col min="4110" max="4110" width="8.875" style="83" customWidth="1"/>
    <col min="4111" max="4111" width="6.625" style="83" customWidth="1"/>
    <col min="4112" max="4112" width="13.125" style="83" customWidth="1"/>
    <col min="4113" max="4338" width="9" style="83"/>
    <col min="4339" max="4339" width="3.125" style="83" customWidth="1"/>
    <col min="4340" max="4340" width="4.625" style="83" customWidth="1"/>
    <col min="4341" max="4354" width="0" style="83" hidden="1" customWidth="1"/>
    <col min="4355" max="4355" width="12.5" style="83" customWidth="1"/>
    <col min="4356" max="4356" width="6.625" style="83" customWidth="1"/>
    <col min="4357" max="4357" width="12.5" style="83" customWidth="1"/>
    <col min="4358" max="4358" width="6.625" style="83" customWidth="1"/>
    <col min="4359" max="4359" width="12.5" style="83" customWidth="1"/>
    <col min="4360" max="4360" width="6.625" style="83" customWidth="1"/>
    <col min="4361" max="4361" width="12.5" style="83" customWidth="1"/>
    <col min="4362" max="4362" width="6.625" style="83" customWidth="1"/>
    <col min="4363" max="4363" width="8.875" style="83" customWidth="1"/>
    <col min="4364" max="4364" width="12.5" style="83" customWidth="1"/>
    <col min="4365" max="4365" width="6.625" style="83" customWidth="1"/>
    <col min="4366" max="4366" width="8.875" style="83" customWidth="1"/>
    <col min="4367" max="4367" width="6.625" style="83" customWidth="1"/>
    <col min="4368" max="4368" width="13.125" style="83" customWidth="1"/>
    <col min="4369" max="4594" width="9" style="83"/>
    <col min="4595" max="4595" width="3.125" style="83" customWidth="1"/>
    <col min="4596" max="4596" width="4.625" style="83" customWidth="1"/>
    <col min="4597" max="4610" width="0" style="83" hidden="1" customWidth="1"/>
    <col min="4611" max="4611" width="12.5" style="83" customWidth="1"/>
    <col min="4612" max="4612" width="6.625" style="83" customWidth="1"/>
    <col min="4613" max="4613" width="12.5" style="83" customWidth="1"/>
    <col min="4614" max="4614" width="6.625" style="83" customWidth="1"/>
    <col min="4615" max="4615" width="12.5" style="83" customWidth="1"/>
    <col min="4616" max="4616" width="6.625" style="83" customWidth="1"/>
    <col min="4617" max="4617" width="12.5" style="83" customWidth="1"/>
    <col min="4618" max="4618" width="6.625" style="83" customWidth="1"/>
    <col min="4619" max="4619" width="8.875" style="83" customWidth="1"/>
    <col min="4620" max="4620" width="12.5" style="83" customWidth="1"/>
    <col min="4621" max="4621" width="6.625" style="83" customWidth="1"/>
    <col min="4622" max="4622" width="8.875" style="83" customWidth="1"/>
    <col min="4623" max="4623" width="6.625" style="83" customWidth="1"/>
    <col min="4624" max="4624" width="13.125" style="83" customWidth="1"/>
    <col min="4625" max="4850" width="9" style="83"/>
    <col min="4851" max="4851" width="3.125" style="83" customWidth="1"/>
    <col min="4852" max="4852" width="4.625" style="83" customWidth="1"/>
    <col min="4853" max="4866" width="0" style="83" hidden="1" customWidth="1"/>
    <col min="4867" max="4867" width="12.5" style="83" customWidth="1"/>
    <col min="4868" max="4868" width="6.625" style="83" customWidth="1"/>
    <col min="4869" max="4869" width="12.5" style="83" customWidth="1"/>
    <col min="4870" max="4870" width="6.625" style="83" customWidth="1"/>
    <col min="4871" max="4871" width="12.5" style="83" customWidth="1"/>
    <col min="4872" max="4872" width="6.625" style="83" customWidth="1"/>
    <col min="4873" max="4873" width="12.5" style="83" customWidth="1"/>
    <col min="4874" max="4874" width="6.625" style="83" customWidth="1"/>
    <col min="4875" max="4875" width="8.875" style="83" customWidth="1"/>
    <col min="4876" max="4876" width="12.5" style="83" customWidth="1"/>
    <col min="4877" max="4877" width="6.625" style="83" customWidth="1"/>
    <col min="4878" max="4878" width="8.875" style="83" customWidth="1"/>
    <col min="4879" max="4879" width="6.625" style="83" customWidth="1"/>
    <col min="4880" max="4880" width="13.125" style="83" customWidth="1"/>
    <col min="4881" max="5106" width="9" style="83"/>
    <col min="5107" max="5107" width="3.125" style="83" customWidth="1"/>
    <col min="5108" max="5108" width="4.625" style="83" customWidth="1"/>
    <col min="5109" max="5122" width="0" style="83" hidden="1" customWidth="1"/>
    <col min="5123" max="5123" width="12.5" style="83" customWidth="1"/>
    <col min="5124" max="5124" width="6.625" style="83" customWidth="1"/>
    <col min="5125" max="5125" width="12.5" style="83" customWidth="1"/>
    <col min="5126" max="5126" width="6.625" style="83" customWidth="1"/>
    <col min="5127" max="5127" width="12.5" style="83" customWidth="1"/>
    <col min="5128" max="5128" width="6.625" style="83" customWidth="1"/>
    <col min="5129" max="5129" width="12.5" style="83" customWidth="1"/>
    <col min="5130" max="5130" width="6.625" style="83" customWidth="1"/>
    <col min="5131" max="5131" width="8.875" style="83" customWidth="1"/>
    <col min="5132" max="5132" width="12.5" style="83" customWidth="1"/>
    <col min="5133" max="5133" width="6.625" style="83" customWidth="1"/>
    <col min="5134" max="5134" width="8.875" style="83" customWidth="1"/>
    <col min="5135" max="5135" width="6.625" style="83" customWidth="1"/>
    <col min="5136" max="5136" width="13.125" style="83" customWidth="1"/>
    <col min="5137" max="5362" width="9" style="83"/>
    <col min="5363" max="5363" width="3.125" style="83" customWidth="1"/>
    <col min="5364" max="5364" width="4.625" style="83" customWidth="1"/>
    <col min="5365" max="5378" width="0" style="83" hidden="1" customWidth="1"/>
    <col min="5379" max="5379" width="12.5" style="83" customWidth="1"/>
    <col min="5380" max="5380" width="6.625" style="83" customWidth="1"/>
    <col min="5381" max="5381" width="12.5" style="83" customWidth="1"/>
    <col min="5382" max="5382" width="6.625" style="83" customWidth="1"/>
    <col min="5383" max="5383" width="12.5" style="83" customWidth="1"/>
    <col min="5384" max="5384" width="6.625" style="83" customWidth="1"/>
    <col min="5385" max="5385" width="12.5" style="83" customWidth="1"/>
    <col min="5386" max="5386" width="6.625" style="83" customWidth="1"/>
    <col min="5387" max="5387" width="8.875" style="83" customWidth="1"/>
    <col min="5388" max="5388" width="12.5" style="83" customWidth="1"/>
    <col min="5389" max="5389" width="6.625" style="83" customWidth="1"/>
    <col min="5390" max="5390" width="8.875" style="83" customWidth="1"/>
    <col min="5391" max="5391" width="6.625" style="83" customWidth="1"/>
    <col min="5392" max="5392" width="13.125" style="83" customWidth="1"/>
    <col min="5393" max="5618" width="9" style="83"/>
    <col min="5619" max="5619" width="3.125" style="83" customWidth="1"/>
    <col min="5620" max="5620" width="4.625" style="83" customWidth="1"/>
    <col min="5621" max="5634" width="0" style="83" hidden="1" customWidth="1"/>
    <col min="5635" max="5635" width="12.5" style="83" customWidth="1"/>
    <col min="5636" max="5636" width="6.625" style="83" customWidth="1"/>
    <col min="5637" max="5637" width="12.5" style="83" customWidth="1"/>
    <col min="5638" max="5638" width="6.625" style="83" customWidth="1"/>
    <col min="5639" max="5639" width="12.5" style="83" customWidth="1"/>
    <col min="5640" max="5640" width="6.625" style="83" customWidth="1"/>
    <col min="5641" max="5641" width="12.5" style="83" customWidth="1"/>
    <col min="5642" max="5642" width="6.625" style="83" customWidth="1"/>
    <col min="5643" max="5643" width="8.875" style="83" customWidth="1"/>
    <col min="5644" max="5644" width="12.5" style="83" customWidth="1"/>
    <col min="5645" max="5645" width="6.625" style="83" customWidth="1"/>
    <col min="5646" max="5646" width="8.875" style="83" customWidth="1"/>
    <col min="5647" max="5647" width="6.625" style="83" customWidth="1"/>
    <col min="5648" max="5648" width="13.125" style="83" customWidth="1"/>
    <col min="5649" max="5874" width="9" style="83"/>
    <col min="5875" max="5875" width="3.125" style="83" customWidth="1"/>
    <col min="5876" max="5876" width="4.625" style="83" customWidth="1"/>
    <col min="5877" max="5890" width="0" style="83" hidden="1" customWidth="1"/>
    <col min="5891" max="5891" width="12.5" style="83" customWidth="1"/>
    <col min="5892" max="5892" width="6.625" style="83" customWidth="1"/>
    <col min="5893" max="5893" width="12.5" style="83" customWidth="1"/>
    <col min="5894" max="5894" width="6.625" style="83" customWidth="1"/>
    <col min="5895" max="5895" width="12.5" style="83" customWidth="1"/>
    <col min="5896" max="5896" width="6.625" style="83" customWidth="1"/>
    <col min="5897" max="5897" width="12.5" style="83" customWidth="1"/>
    <col min="5898" max="5898" width="6.625" style="83" customWidth="1"/>
    <col min="5899" max="5899" width="8.875" style="83" customWidth="1"/>
    <col min="5900" max="5900" width="12.5" style="83" customWidth="1"/>
    <col min="5901" max="5901" width="6.625" style="83" customWidth="1"/>
    <col min="5902" max="5902" width="8.875" style="83" customWidth="1"/>
    <col min="5903" max="5903" width="6.625" style="83" customWidth="1"/>
    <col min="5904" max="5904" width="13.125" style="83" customWidth="1"/>
    <col min="5905" max="6130" width="9" style="83"/>
    <col min="6131" max="6131" width="3.125" style="83" customWidth="1"/>
    <col min="6132" max="6132" width="4.625" style="83" customWidth="1"/>
    <col min="6133" max="6146" width="0" style="83" hidden="1" customWidth="1"/>
    <col min="6147" max="6147" width="12.5" style="83" customWidth="1"/>
    <col min="6148" max="6148" width="6.625" style="83" customWidth="1"/>
    <col min="6149" max="6149" width="12.5" style="83" customWidth="1"/>
    <col min="6150" max="6150" width="6.625" style="83" customWidth="1"/>
    <col min="6151" max="6151" width="12.5" style="83" customWidth="1"/>
    <col min="6152" max="6152" width="6.625" style="83" customWidth="1"/>
    <col min="6153" max="6153" width="12.5" style="83" customWidth="1"/>
    <col min="6154" max="6154" width="6.625" style="83" customWidth="1"/>
    <col min="6155" max="6155" width="8.875" style="83" customWidth="1"/>
    <col min="6156" max="6156" width="12.5" style="83" customWidth="1"/>
    <col min="6157" max="6157" width="6.625" style="83" customWidth="1"/>
    <col min="6158" max="6158" width="8.875" style="83" customWidth="1"/>
    <col min="6159" max="6159" width="6.625" style="83" customWidth="1"/>
    <col min="6160" max="6160" width="13.125" style="83" customWidth="1"/>
    <col min="6161" max="6386" width="9" style="83"/>
    <col min="6387" max="6387" width="3.125" style="83" customWidth="1"/>
    <col min="6388" max="6388" width="4.625" style="83" customWidth="1"/>
    <col min="6389" max="6402" width="0" style="83" hidden="1" customWidth="1"/>
    <col min="6403" max="6403" width="12.5" style="83" customWidth="1"/>
    <col min="6404" max="6404" width="6.625" style="83" customWidth="1"/>
    <col min="6405" max="6405" width="12.5" style="83" customWidth="1"/>
    <col min="6406" max="6406" width="6.625" style="83" customWidth="1"/>
    <col min="6407" max="6407" width="12.5" style="83" customWidth="1"/>
    <col min="6408" max="6408" width="6.625" style="83" customWidth="1"/>
    <col min="6409" max="6409" width="12.5" style="83" customWidth="1"/>
    <col min="6410" max="6410" width="6.625" style="83" customWidth="1"/>
    <col min="6411" max="6411" width="8.875" style="83" customWidth="1"/>
    <col min="6412" max="6412" width="12.5" style="83" customWidth="1"/>
    <col min="6413" max="6413" width="6.625" style="83" customWidth="1"/>
    <col min="6414" max="6414" width="8.875" style="83" customWidth="1"/>
    <col min="6415" max="6415" width="6.625" style="83" customWidth="1"/>
    <col min="6416" max="6416" width="13.125" style="83" customWidth="1"/>
    <col min="6417" max="6642" width="9" style="83"/>
    <col min="6643" max="6643" width="3.125" style="83" customWidth="1"/>
    <col min="6644" max="6644" width="4.625" style="83" customWidth="1"/>
    <col min="6645" max="6658" width="0" style="83" hidden="1" customWidth="1"/>
    <col min="6659" max="6659" width="12.5" style="83" customWidth="1"/>
    <col min="6660" max="6660" width="6.625" style="83" customWidth="1"/>
    <col min="6661" max="6661" width="12.5" style="83" customWidth="1"/>
    <col min="6662" max="6662" width="6.625" style="83" customWidth="1"/>
    <col min="6663" max="6663" width="12.5" style="83" customWidth="1"/>
    <col min="6664" max="6664" width="6.625" style="83" customWidth="1"/>
    <col min="6665" max="6665" width="12.5" style="83" customWidth="1"/>
    <col min="6666" max="6666" width="6.625" style="83" customWidth="1"/>
    <col min="6667" max="6667" width="8.875" style="83" customWidth="1"/>
    <col min="6668" max="6668" width="12.5" style="83" customWidth="1"/>
    <col min="6669" max="6669" width="6.625" style="83" customWidth="1"/>
    <col min="6670" max="6670" width="8.875" style="83" customWidth="1"/>
    <col min="6671" max="6671" width="6.625" style="83" customWidth="1"/>
    <col min="6672" max="6672" width="13.125" style="83" customWidth="1"/>
    <col min="6673" max="6898" width="9" style="83"/>
    <col min="6899" max="6899" width="3.125" style="83" customWidth="1"/>
    <col min="6900" max="6900" width="4.625" style="83" customWidth="1"/>
    <col min="6901" max="6914" width="0" style="83" hidden="1" customWidth="1"/>
    <col min="6915" max="6915" width="12.5" style="83" customWidth="1"/>
    <col min="6916" max="6916" width="6.625" style="83" customWidth="1"/>
    <col min="6917" max="6917" width="12.5" style="83" customWidth="1"/>
    <col min="6918" max="6918" width="6.625" style="83" customWidth="1"/>
    <col min="6919" max="6919" width="12.5" style="83" customWidth="1"/>
    <col min="6920" max="6920" width="6.625" style="83" customWidth="1"/>
    <col min="6921" max="6921" width="12.5" style="83" customWidth="1"/>
    <col min="6922" max="6922" width="6.625" style="83" customWidth="1"/>
    <col min="6923" max="6923" width="8.875" style="83" customWidth="1"/>
    <col min="6924" max="6924" width="12.5" style="83" customWidth="1"/>
    <col min="6925" max="6925" width="6.625" style="83" customWidth="1"/>
    <col min="6926" max="6926" width="8.875" style="83" customWidth="1"/>
    <col min="6927" max="6927" width="6.625" style="83" customWidth="1"/>
    <col min="6928" max="6928" width="13.125" style="83" customWidth="1"/>
    <col min="6929" max="7154" width="9" style="83"/>
    <col min="7155" max="7155" width="3.125" style="83" customWidth="1"/>
    <col min="7156" max="7156" width="4.625" style="83" customWidth="1"/>
    <col min="7157" max="7170" width="0" style="83" hidden="1" customWidth="1"/>
    <col min="7171" max="7171" width="12.5" style="83" customWidth="1"/>
    <col min="7172" max="7172" width="6.625" style="83" customWidth="1"/>
    <col min="7173" max="7173" width="12.5" style="83" customWidth="1"/>
    <col min="7174" max="7174" width="6.625" style="83" customWidth="1"/>
    <col min="7175" max="7175" width="12.5" style="83" customWidth="1"/>
    <col min="7176" max="7176" width="6.625" style="83" customWidth="1"/>
    <col min="7177" max="7177" width="12.5" style="83" customWidth="1"/>
    <col min="7178" max="7178" width="6.625" style="83" customWidth="1"/>
    <col min="7179" max="7179" width="8.875" style="83" customWidth="1"/>
    <col min="7180" max="7180" width="12.5" style="83" customWidth="1"/>
    <col min="7181" max="7181" width="6.625" style="83" customWidth="1"/>
    <col min="7182" max="7182" width="8.875" style="83" customWidth="1"/>
    <col min="7183" max="7183" width="6.625" style="83" customWidth="1"/>
    <col min="7184" max="7184" width="13.125" style="83" customWidth="1"/>
    <col min="7185" max="7410" width="9" style="83"/>
    <col min="7411" max="7411" width="3.125" style="83" customWidth="1"/>
    <col min="7412" max="7412" width="4.625" style="83" customWidth="1"/>
    <col min="7413" max="7426" width="0" style="83" hidden="1" customWidth="1"/>
    <col min="7427" max="7427" width="12.5" style="83" customWidth="1"/>
    <col min="7428" max="7428" width="6.625" style="83" customWidth="1"/>
    <col min="7429" max="7429" width="12.5" style="83" customWidth="1"/>
    <col min="7430" max="7430" width="6.625" style="83" customWidth="1"/>
    <col min="7431" max="7431" width="12.5" style="83" customWidth="1"/>
    <col min="7432" max="7432" width="6.625" style="83" customWidth="1"/>
    <col min="7433" max="7433" width="12.5" style="83" customWidth="1"/>
    <col min="7434" max="7434" width="6.625" style="83" customWidth="1"/>
    <col min="7435" max="7435" width="8.875" style="83" customWidth="1"/>
    <col min="7436" max="7436" width="12.5" style="83" customWidth="1"/>
    <col min="7437" max="7437" width="6.625" style="83" customWidth="1"/>
    <col min="7438" max="7438" width="8.875" style="83" customWidth="1"/>
    <col min="7439" max="7439" width="6.625" style="83" customWidth="1"/>
    <col min="7440" max="7440" width="13.125" style="83" customWidth="1"/>
    <col min="7441" max="7666" width="9" style="83"/>
    <col min="7667" max="7667" width="3.125" style="83" customWidth="1"/>
    <col min="7668" max="7668" width="4.625" style="83" customWidth="1"/>
    <col min="7669" max="7682" width="0" style="83" hidden="1" customWidth="1"/>
    <col min="7683" max="7683" width="12.5" style="83" customWidth="1"/>
    <col min="7684" max="7684" width="6.625" style="83" customWidth="1"/>
    <col min="7685" max="7685" width="12.5" style="83" customWidth="1"/>
    <col min="7686" max="7686" width="6.625" style="83" customWidth="1"/>
    <col min="7687" max="7687" width="12.5" style="83" customWidth="1"/>
    <col min="7688" max="7688" width="6.625" style="83" customWidth="1"/>
    <col min="7689" max="7689" width="12.5" style="83" customWidth="1"/>
    <col min="7690" max="7690" width="6.625" style="83" customWidth="1"/>
    <col min="7691" max="7691" width="8.875" style="83" customWidth="1"/>
    <col min="7692" max="7692" width="12.5" style="83" customWidth="1"/>
    <col min="7693" max="7693" width="6.625" style="83" customWidth="1"/>
    <col min="7694" max="7694" width="8.875" style="83" customWidth="1"/>
    <col min="7695" max="7695" width="6.625" style="83" customWidth="1"/>
    <col min="7696" max="7696" width="13.125" style="83" customWidth="1"/>
    <col min="7697" max="7922" width="9" style="83"/>
    <col min="7923" max="7923" width="3.125" style="83" customWidth="1"/>
    <col min="7924" max="7924" width="4.625" style="83" customWidth="1"/>
    <col min="7925" max="7938" width="0" style="83" hidden="1" customWidth="1"/>
    <col min="7939" max="7939" width="12.5" style="83" customWidth="1"/>
    <col min="7940" max="7940" width="6.625" style="83" customWidth="1"/>
    <col min="7941" max="7941" width="12.5" style="83" customWidth="1"/>
    <col min="7942" max="7942" width="6.625" style="83" customWidth="1"/>
    <col min="7943" max="7943" width="12.5" style="83" customWidth="1"/>
    <col min="7944" max="7944" width="6.625" style="83" customWidth="1"/>
    <col min="7945" max="7945" width="12.5" style="83" customWidth="1"/>
    <col min="7946" max="7946" width="6.625" style="83" customWidth="1"/>
    <col min="7947" max="7947" width="8.875" style="83" customWidth="1"/>
    <col min="7948" max="7948" width="12.5" style="83" customWidth="1"/>
    <col min="7949" max="7949" width="6.625" style="83" customWidth="1"/>
    <col min="7950" max="7950" width="8.875" style="83" customWidth="1"/>
    <col min="7951" max="7951" width="6.625" style="83" customWidth="1"/>
    <col min="7952" max="7952" width="13.125" style="83" customWidth="1"/>
    <col min="7953" max="8178" width="9" style="83"/>
    <col min="8179" max="8179" width="3.125" style="83" customWidth="1"/>
    <col min="8180" max="8180" width="4.625" style="83" customWidth="1"/>
    <col min="8181" max="8194" width="0" style="83" hidden="1" customWidth="1"/>
    <col min="8195" max="8195" width="12.5" style="83" customWidth="1"/>
    <col min="8196" max="8196" width="6.625" style="83" customWidth="1"/>
    <col min="8197" max="8197" width="12.5" style="83" customWidth="1"/>
    <col min="8198" max="8198" width="6.625" style="83" customWidth="1"/>
    <col min="8199" max="8199" width="12.5" style="83" customWidth="1"/>
    <col min="8200" max="8200" width="6.625" style="83" customWidth="1"/>
    <col min="8201" max="8201" width="12.5" style="83" customWidth="1"/>
    <col min="8202" max="8202" width="6.625" style="83" customWidth="1"/>
    <col min="8203" max="8203" width="8.875" style="83" customWidth="1"/>
    <col min="8204" max="8204" width="12.5" style="83" customWidth="1"/>
    <col min="8205" max="8205" width="6.625" style="83" customWidth="1"/>
    <col min="8206" max="8206" width="8.875" style="83" customWidth="1"/>
    <col min="8207" max="8207" width="6.625" style="83" customWidth="1"/>
    <col min="8208" max="8208" width="13.125" style="83" customWidth="1"/>
    <col min="8209" max="8434" width="9" style="83"/>
    <col min="8435" max="8435" width="3.125" style="83" customWidth="1"/>
    <col min="8436" max="8436" width="4.625" style="83" customWidth="1"/>
    <col min="8437" max="8450" width="0" style="83" hidden="1" customWidth="1"/>
    <col min="8451" max="8451" width="12.5" style="83" customWidth="1"/>
    <col min="8452" max="8452" width="6.625" style="83" customWidth="1"/>
    <col min="8453" max="8453" width="12.5" style="83" customWidth="1"/>
    <col min="8454" max="8454" width="6.625" style="83" customWidth="1"/>
    <col min="8455" max="8455" width="12.5" style="83" customWidth="1"/>
    <col min="8456" max="8456" width="6.625" style="83" customWidth="1"/>
    <col min="8457" max="8457" width="12.5" style="83" customWidth="1"/>
    <col min="8458" max="8458" width="6.625" style="83" customWidth="1"/>
    <col min="8459" max="8459" width="8.875" style="83" customWidth="1"/>
    <col min="8460" max="8460" width="12.5" style="83" customWidth="1"/>
    <col min="8461" max="8461" width="6.625" style="83" customWidth="1"/>
    <col min="8462" max="8462" width="8.875" style="83" customWidth="1"/>
    <col min="8463" max="8463" width="6.625" style="83" customWidth="1"/>
    <col min="8464" max="8464" width="13.125" style="83" customWidth="1"/>
    <col min="8465" max="8690" width="9" style="83"/>
    <col min="8691" max="8691" width="3.125" style="83" customWidth="1"/>
    <col min="8692" max="8692" width="4.625" style="83" customWidth="1"/>
    <col min="8693" max="8706" width="0" style="83" hidden="1" customWidth="1"/>
    <col min="8707" max="8707" width="12.5" style="83" customWidth="1"/>
    <col min="8708" max="8708" width="6.625" style="83" customWidth="1"/>
    <col min="8709" max="8709" width="12.5" style="83" customWidth="1"/>
    <col min="8710" max="8710" width="6.625" style="83" customWidth="1"/>
    <col min="8711" max="8711" width="12.5" style="83" customWidth="1"/>
    <col min="8712" max="8712" width="6.625" style="83" customWidth="1"/>
    <col min="8713" max="8713" width="12.5" style="83" customWidth="1"/>
    <col min="8714" max="8714" width="6.625" style="83" customWidth="1"/>
    <col min="8715" max="8715" width="8.875" style="83" customWidth="1"/>
    <col min="8716" max="8716" width="12.5" style="83" customWidth="1"/>
    <col min="8717" max="8717" width="6.625" style="83" customWidth="1"/>
    <col min="8718" max="8718" width="8.875" style="83" customWidth="1"/>
    <col min="8719" max="8719" width="6.625" style="83" customWidth="1"/>
    <col min="8720" max="8720" width="13.125" style="83" customWidth="1"/>
    <col min="8721" max="8946" width="9" style="83"/>
    <col min="8947" max="8947" width="3.125" style="83" customWidth="1"/>
    <col min="8948" max="8948" width="4.625" style="83" customWidth="1"/>
    <col min="8949" max="8962" width="0" style="83" hidden="1" customWidth="1"/>
    <col min="8963" max="8963" width="12.5" style="83" customWidth="1"/>
    <col min="8964" max="8964" width="6.625" style="83" customWidth="1"/>
    <col min="8965" max="8965" width="12.5" style="83" customWidth="1"/>
    <col min="8966" max="8966" width="6.625" style="83" customWidth="1"/>
    <col min="8967" max="8967" width="12.5" style="83" customWidth="1"/>
    <col min="8968" max="8968" width="6.625" style="83" customWidth="1"/>
    <col min="8969" max="8969" width="12.5" style="83" customWidth="1"/>
    <col min="8970" max="8970" width="6.625" style="83" customWidth="1"/>
    <col min="8971" max="8971" width="8.875" style="83" customWidth="1"/>
    <col min="8972" max="8972" width="12.5" style="83" customWidth="1"/>
    <col min="8973" max="8973" width="6.625" style="83" customWidth="1"/>
    <col min="8974" max="8974" width="8.875" style="83" customWidth="1"/>
    <col min="8975" max="8975" width="6.625" style="83" customWidth="1"/>
    <col min="8976" max="8976" width="13.125" style="83" customWidth="1"/>
    <col min="8977" max="9202" width="9" style="83"/>
    <col min="9203" max="9203" width="3.125" style="83" customWidth="1"/>
    <col min="9204" max="9204" width="4.625" style="83" customWidth="1"/>
    <col min="9205" max="9218" width="0" style="83" hidden="1" customWidth="1"/>
    <col min="9219" max="9219" width="12.5" style="83" customWidth="1"/>
    <col min="9220" max="9220" width="6.625" style="83" customWidth="1"/>
    <col min="9221" max="9221" width="12.5" style="83" customWidth="1"/>
    <col min="9222" max="9222" width="6.625" style="83" customWidth="1"/>
    <col min="9223" max="9223" width="12.5" style="83" customWidth="1"/>
    <col min="9224" max="9224" width="6.625" style="83" customWidth="1"/>
    <col min="9225" max="9225" width="12.5" style="83" customWidth="1"/>
    <col min="9226" max="9226" width="6.625" style="83" customWidth="1"/>
    <col min="9227" max="9227" width="8.875" style="83" customWidth="1"/>
    <col min="9228" max="9228" width="12.5" style="83" customWidth="1"/>
    <col min="9229" max="9229" width="6.625" style="83" customWidth="1"/>
    <col min="9230" max="9230" width="8.875" style="83" customWidth="1"/>
    <col min="9231" max="9231" width="6.625" style="83" customWidth="1"/>
    <col min="9232" max="9232" width="13.125" style="83" customWidth="1"/>
    <col min="9233" max="9458" width="9" style="83"/>
    <col min="9459" max="9459" width="3.125" style="83" customWidth="1"/>
    <col min="9460" max="9460" width="4.625" style="83" customWidth="1"/>
    <col min="9461" max="9474" width="0" style="83" hidden="1" customWidth="1"/>
    <col min="9475" max="9475" width="12.5" style="83" customWidth="1"/>
    <col min="9476" max="9476" width="6.625" style="83" customWidth="1"/>
    <col min="9477" max="9477" width="12.5" style="83" customWidth="1"/>
    <col min="9478" max="9478" width="6.625" style="83" customWidth="1"/>
    <col min="9479" max="9479" width="12.5" style="83" customWidth="1"/>
    <col min="9480" max="9480" width="6.625" style="83" customWidth="1"/>
    <col min="9481" max="9481" width="12.5" style="83" customWidth="1"/>
    <col min="9482" max="9482" width="6.625" style="83" customWidth="1"/>
    <col min="9483" max="9483" width="8.875" style="83" customWidth="1"/>
    <col min="9484" max="9484" width="12.5" style="83" customWidth="1"/>
    <col min="9485" max="9485" width="6.625" style="83" customWidth="1"/>
    <col min="9486" max="9486" width="8.875" style="83" customWidth="1"/>
    <col min="9487" max="9487" width="6.625" style="83" customWidth="1"/>
    <col min="9488" max="9488" width="13.125" style="83" customWidth="1"/>
    <col min="9489" max="9714" width="9" style="83"/>
    <col min="9715" max="9715" width="3.125" style="83" customWidth="1"/>
    <col min="9716" max="9716" width="4.625" style="83" customWidth="1"/>
    <col min="9717" max="9730" width="0" style="83" hidden="1" customWidth="1"/>
    <col min="9731" max="9731" width="12.5" style="83" customWidth="1"/>
    <col min="9732" max="9732" width="6.625" style="83" customWidth="1"/>
    <col min="9733" max="9733" width="12.5" style="83" customWidth="1"/>
    <col min="9734" max="9734" width="6.625" style="83" customWidth="1"/>
    <col min="9735" max="9735" width="12.5" style="83" customWidth="1"/>
    <col min="9736" max="9736" width="6.625" style="83" customWidth="1"/>
    <col min="9737" max="9737" width="12.5" style="83" customWidth="1"/>
    <col min="9738" max="9738" width="6.625" style="83" customWidth="1"/>
    <col min="9739" max="9739" width="8.875" style="83" customWidth="1"/>
    <col min="9740" max="9740" width="12.5" style="83" customWidth="1"/>
    <col min="9741" max="9741" width="6.625" style="83" customWidth="1"/>
    <col min="9742" max="9742" width="8.875" style="83" customWidth="1"/>
    <col min="9743" max="9743" width="6.625" style="83" customWidth="1"/>
    <col min="9744" max="9744" width="13.125" style="83" customWidth="1"/>
    <col min="9745" max="9970" width="9" style="83"/>
    <col min="9971" max="9971" width="3.125" style="83" customWidth="1"/>
    <col min="9972" max="9972" width="4.625" style="83" customWidth="1"/>
    <col min="9973" max="9986" width="0" style="83" hidden="1" customWidth="1"/>
    <col min="9987" max="9987" width="12.5" style="83" customWidth="1"/>
    <col min="9988" max="9988" width="6.625" style="83" customWidth="1"/>
    <col min="9989" max="9989" width="12.5" style="83" customWidth="1"/>
    <col min="9990" max="9990" width="6.625" style="83" customWidth="1"/>
    <col min="9991" max="9991" width="12.5" style="83" customWidth="1"/>
    <col min="9992" max="9992" width="6.625" style="83" customWidth="1"/>
    <col min="9993" max="9993" width="12.5" style="83" customWidth="1"/>
    <col min="9994" max="9994" width="6.625" style="83" customWidth="1"/>
    <col min="9995" max="9995" width="8.875" style="83" customWidth="1"/>
    <col min="9996" max="9996" width="12.5" style="83" customWidth="1"/>
    <col min="9997" max="9997" width="6.625" style="83" customWidth="1"/>
    <col min="9998" max="9998" width="8.875" style="83" customWidth="1"/>
    <col min="9999" max="9999" width="6.625" style="83" customWidth="1"/>
    <col min="10000" max="10000" width="13.125" style="83" customWidth="1"/>
    <col min="10001" max="10226" width="9" style="83"/>
    <col min="10227" max="10227" width="3.125" style="83" customWidth="1"/>
    <col min="10228" max="10228" width="4.625" style="83" customWidth="1"/>
    <col min="10229" max="10242" width="0" style="83" hidden="1" customWidth="1"/>
    <col min="10243" max="10243" width="12.5" style="83" customWidth="1"/>
    <col min="10244" max="10244" width="6.625" style="83" customWidth="1"/>
    <col min="10245" max="10245" width="12.5" style="83" customWidth="1"/>
    <col min="10246" max="10246" width="6.625" style="83" customWidth="1"/>
    <col min="10247" max="10247" width="12.5" style="83" customWidth="1"/>
    <col min="10248" max="10248" width="6.625" style="83" customWidth="1"/>
    <col min="10249" max="10249" width="12.5" style="83" customWidth="1"/>
    <col min="10250" max="10250" width="6.625" style="83" customWidth="1"/>
    <col min="10251" max="10251" width="8.875" style="83" customWidth="1"/>
    <col min="10252" max="10252" width="12.5" style="83" customWidth="1"/>
    <col min="10253" max="10253" width="6.625" style="83" customWidth="1"/>
    <col min="10254" max="10254" width="8.875" style="83" customWidth="1"/>
    <col min="10255" max="10255" width="6.625" style="83" customWidth="1"/>
    <col min="10256" max="10256" width="13.125" style="83" customWidth="1"/>
    <col min="10257" max="10482" width="9" style="83"/>
    <col min="10483" max="10483" width="3.125" style="83" customWidth="1"/>
    <col min="10484" max="10484" width="4.625" style="83" customWidth="1"/>
    <col min="10485" max="10498" width="0" style="83" hidden="1" customWidth="1"/>
    <col min="10499" max="10499" width="12.5" style="83" customWidth="1"/>
    <col min="10500" max="10500" width="6.625" style="83" customWidth="1"/>
    <col min="10501" max="10501" width="12.5" style="83" customWidth="1"/>
    <col min="10502" max="10502" width="6.625" style="83" customWidth="1"/>
    <col min="10503" max="10503" width="12.5" style="83" customWidth="1"/>
    <col min="10504" max="10504" width="6.625" style="83" customWidth="1"/>
    <col min="10505" max="10505" width="12.5" style="83" customWidth="1"/>
    <col min="10506" max="10506" width="6.625" style="83" customWidth="1"/>
    <col min="10507" max="10507" width="8.875" style="83" customWidth="1"/>
    <col min="10508" max="10508" width="12.5" style="83" customWidth="1"/>
    <col min="10509" max="10509" width="6.625" style="83" customWidth="1"/>
    <col min="10510" max="10510" width="8.875" style="83" customWidth="1"/>
    <col min="10511" max="10511" width="6.625" style="83" customWidth="1"/>
    <col min="10512" max="10512" width="13.125" style="83" customWidth="1"/>
    <col min="10513" max="10738" width="9" style="83"/>
    <col min="10739" max="10739" width="3.125" style="83" customWidth="1"/>
    <col min="10740" max="10740" width="4.625" style="83" customWidth="1"/>
    <col min="10741" max="10754" width="0" style="83" hidden="1" customWidth="1"/>
    <col min="10755" max="10755" width="12.5" style="83" customWidth="1"/>
    <col min="10756" max="10756" width="6.625" style="83" customWidth="1"/>
    <col min="10757" max="10757" width="12.5" style="83" customWidth="1"/>
    <col min="10758" max="10758" width="6.625" style="83" customWidth="1"/>
    <col min="10759" max="10759" width="12.5" style="83" customWidth="1"/>
    <col min="10760" max="10760" width="6.625" style="83" customWidth="1"/>
    <col min="10761" max="10761" width="12.5" style="83" customWidth="1"/>
    <col min="10762" max="10762" width="6.625" style="83" customWidth="1"/>
    <col min="10763" max="10763" width="8.875" style="83" customWidth="1"/>
    <col min="10764" max="10764" width="12.5" style="83" customWidth="1"/>
    <col min="10765" max="10765" width="6.625" style="83" customWidth="1"/>
    <col min="10766" max="10766" width="8.875" style="83" customWidth="1"/>
    <col min="10767" max="10767" width="6.625" style="83" customWidth="1"/>
    <col min="10768" max="10768" width="13.125" style="83" customWidth="1"/>
    <col min="10769" max="10994" width="9" style="83"/>
    <col min="10995" max="10995" width="3.125" style="83" customWidth="1"/>
    <col min="10996" max="10996" width="4.625" style="83" customWidth="1"/>
    <col min="10997" max="11010" width="0" style="83" hidden="1" customWidth="1"/>
    <col min="11011" max="11011" width="12.5" style="83" customWidth="1"/>
    <col min="11012" max="11012" width="6.625" style="83" customWidth="1"/>
    <col min="11013" max="11013" width="12.5" style="83" customWidth="1"/>
    <col min="11014" max="11014" width="6.625" style="83" customWidth="1"/>
    <col min="11015" max="11015" width="12.5" style="83" customWidth="1"/>
    <col min="11016" max="11016" width="6.625" style="83" customWidth="1"/>
    <col min="11017" max="11017" width="12.5" style="83" customWidth="1"/>
    <col min="11018" max="11018" width="6.625" style="83" customWidth="1"/>
    <col min="11019" max="11019" width="8.875" style="83" customWidth="1"/>
    <col min="11020" max="11020" width="12.5" style="83" customWidth="1"/>
    <col min="11021" max="11021" width="6.625" style="83" customWidth="1"/>
    <col min="11022" max="11022" width="8.875" style="83" customWidth="1"/>
    <col min="11023" max="11023" width="6.625" style="83" customWidth="1"/>
    <col min="11024" max="11024" width="13.125" style="83" customWidth="1"/>
    <col min="11025" max="11250" width="9" style="83"/>
    <col min="11251" max="11251" width="3.125" style="83" customWidth="1"/>
    <col min="11252" max="11252" width="4.625" style="83" customWidth="1"/>
    <col min="11253" max="11266" width="0" style="83" hidden="1" customWidth="1"/>
    <col min="11267" max="11267" width="12.5" style="83" customWidth="1"/>
    <col min="11268" max="11268" width="6.625" style="83" customWidth="1"/>
    <col min="11269" max="11269" width="12.5" style="83" customWidth="1"/>
    <col min="11270" max="11270" width="6.625" style="83" customWidth="1"/>
    <col min="11271" max="11271" width="12.5" style="83" customWidth="1"/>
    <col min="11272" max="11272" width="6.625" style="83" customWidth="1"/>
    <col min="11273" max="11273" width="12.5" style="83" customWidth="1"/>
    <col min="11274" max="11274" width="6.625" style="83" customWidth="1"/>
    <col min="11275" max="11275" width="8.875" style="83" customWidth="1"/>
    <col min="11276" max="11276" width="12.5" style="83" customWidth="1"/>
    <col min="11277" max="11277" width="6.625" style="83" customWidth="1"/>
    <col min="11278" max="11278" width="8.875" style="83" customWidth="1"/>
    <col min="11279" max="11279" width="6.625" style="83" customWidth="1"/>
    <col min="11280" max="11280" width="13.125" style="83" customWidth="1"/>
    <col min="11281" max="11506" width="9" style="83"/>
    <col min="11507" max="11507" width="3.125" style="83" customWidth="1"/>
    <col min="11508" max="11508" width="4.625" style="83" customWidth="1"/>
    <col min="11509" max="11522" width="0" style="83" hidden="1" customWidth="1"/>
    <col min="11523" max="11523" width="12.5" style="83" customWidth="1"/>
    <col min="11524" max="11524" width="6.625" style="83" customWidth="1"/>
    <col min="11525" max="11525" width="12.5" style="83" customWidth="1"/>
    <col min="11526" max="11526" width="6.625" style="83" customWidth="1"/>
    <col min="11527" max="11527" width="12.5" style="83" customWidth="1"/>
    <col min="11528" max="11528" width="6.625" style="83" customWidth="1"/>
    <col min="11529" max="11529" width="12.5" style="83" customWidth="1"/>
    <col min="11530" max="11530" width="6.625" style="83" customWidth="1"/>
    <col min="11531" max="11531" width="8.875" style="83" customWidth="1"/>
    <col min="11532" max="11532" width="12.5" style="83" customWidth="1"/>
    <col min="11533" max="11533" width="6.625" style="83" customWidth="1"/>
    <col min="11534" max="11534" width="8.875" style="83" customWidth="1"/>
    <col min="11535" max="11535" width="6.625" style="83" customWidth="1"/>
    <col min="11536" max="11536" width="13.125" style="83" customWidth="1"/>
    <col min="11537" max="11762" width="9" style="83"/>
    <col min="11763" max="11763" width="3.125" style="83" customWidth="1"/>
    <col min="11764" max="11764" width="4.625" style="83" customWidth="1"/>
    <col min="11765" max="11778" width="0" style="83" hidden="1" customWidth="1"/>
    <col min="11779" max="11779" width="12.5" style="83" customWidth="1"/>
    <col min="11780" max="11780" width="6.625" style="83" customWidth="1"/>
    <col min="11781" max="11781" width="12.5" style="83" customWidth="1"/>
    <col min="11782" max="11782" width="6.625" style="83" customWidth="1"/>
    <col min="11783" max="11783" width="12.5" style="83" customWidth="1"/>
    <col min="11784" max="11784" width="6.625" style="83" customWidth="1"/>
    <col min="11785" max="11785" width="12.5" style="83" customWidth="1"/>
    <col min="11786" max="11786" width="6.625" style="83" customWidth="1"/>
    <col min="11787" max="11787" width="8.875" style="83" customWidth="1"/>
    <col min="11788" max="11788" width="12.5" style="83" customWidth="1"/>
    <col min="11789" max="11789" width="6.625" style="83" customWidth="1"/>
    <col min="11790" max="11790" width="8.875" style="83" customWidth="1"/>
    <col min="11791" max="11791" width="6.625" style="83" customWidth="1"/>
    <col min="11792" max="11792" width="13.125" style="83" customWidth="1"/>
    <col min="11793" max="12018" width="9" style="83"/>
    <col min="12019" max="12019" width="3.125" style="83" customWidth="1"/>
    <col min="12020" max="12020" width="4.625" style="83" customWidth="1"/>
    <col min="12021" max="12034" width="0" style="83" hidden="1" customWidth="1"/>
    <col min="12035" max="12035" width="12.5" style="83" customWidth="1"/>
    <col min="12036" max="12036" width="6.625" style="83" customWidth="1"/>
    <col min="12037" max="12037" width="12.5" style="83" customWidth="1"/>
    <col min="12038" max="12038" width="6.625" style="83" customWidth="1"/>
    <col min="12039" max="12039" width="12.5" style="83" customWidth="1"/>
    <col min="12040" max="12040" width="6.625" style="83" customWidth="1"/>
    <col min="12041" max="12041" width="12.5" style="83" customWidth="1"/>
    <col min="12042" max="12042" width="6.625" style="83" customWidth="1"/>
    <col min="12043" max="12043" width="8.875" style="83" customWidth="1"/>
    <col min="12044" max="12044" width="12.5" style="83" customWidth="1"/>
    <col min="12045" max="12045" width="6.625" style="83" customWidth="1"/>
    <col min="12046" max="12046" width="8.875" style="83" customWidth="1"/>
    <col min="12047" max="12047" width="6.625" style="83" customWidth="1"/>
    <col min="12048" max="12048" width="13.125" style="83" customWidth="1"/>
    <col min="12049" max="12274" width="9" style="83"/>
    <col min="12275" max="12275" width="3.125" style="83" customWidth="1"/>
    <col min="12276" max="12276" width="4.625" style="83" customWidth="1"/>
    <col min="12277" max="12290" width="0" style="83" hidden="1" customWidth="1"/>
    <col min="12291" max="12291" width="12.5" style="83" customWidth="1"/>
    <col min="12292" max="12292" width="6.625" style="83" customWidth="1"/>
    <col min="12293" max="12293" width="12.5" style="83" customWidth="1"/>
    <col min="12294" max="12294" width="6.625" style="83" customWidth="1"/>
    <col min="12295" max="12295" width="12.5" style="83" customWidth="1"/>
    <col min="12296" max="12296" width="6.625" style="83" customWidth="1"/>
    <col min="12297" max="12297" width="12.5" style="83" customWidth="1"/>
    <col min="12298" max="12298" width="6.625" style="83" customWidth="1"/>
    <col min="12299" max="12299" width="8.875" style="83" customWidth="1"/>
    <col min="12300" max="12300" width="12.5" style="83" customWidth="1"/>
    <col min="12301" max="12301" width="6.625" style="83" customWidth="1"/>
    <col min="12302" max="12302" width="8.875" style="83" customWidth="1"/>
    <col min="12303" max="12303" width="6.625" style="83" customWidth="1"/>
    <col min="12304" max="12304" width="13.125" style="83" customWidth="1"/>
    <col min="12305" max="12530" width="9" style="83"/>
    <col min="12531" max="12531" width="3.125" style="83" customWidth="1"/>
    <col min="12532" max="12532" width="4.625" style="83" customWidth="1"/>
    <col min="12533" max="12546" width="0" style="83" hidden="1" customWidth="1"/>
    <col min="12547" max="12547" width="12.5" style="83" customWidth="1"/>
    <col min="12548" max="12548" width="6.625" style="83" customWidth="1"/>
    <col min="12549" max="12549" width="12.5" style="83" customWidth="1"/>
    <col min="12550" max="12550" width="6.625" style="83" customWidth="1"/>
    <col min="12551" max="12551" width="12.5" style="83" customWidth="1"/>
    <col min="12552" max="12552" width="6.625" style="83" customWidth="1"/>
    <col min="12553" max="12553" width="12.5" style="83" customWidth="1"/>
    <col min="12554" max="12554" width="6.625" style="83" customWidth="1"/>
    <col min="12555" max="12555" width="8.875" style="83" customWidth="1"/>
    <col min="12556" max="12556" width="12.5" style="83" customWidth="1"/>
    <col min="12557" max="12557" width="6.625" style="83" customWidth="1"/>
    <col min="12558" max="12558" width="8.875" style="83" customWidth="1"/>
    <col min="12559" max="12559" width="6.625" style="83" customWidth="1"/>
    <col min="12560" max="12560" width="13.125" style="83" customWidth="1"/>
    <col min="12561" max="12786" width="9" style="83"/>
    <col min="12787" max="12787" width="3.125" style="83" customWidth="1"/>
    <col min="12788" max="12788" width="4.625" style="83" customWidth="1"/>
    <col min="12789" max="12802" width="0" style="83" hidden="1" customWidth="1"/>
    <col min="12803" max="12803" width="12.5" style="83" customWidth="1"/>
    <col min="12804" max="12804" width="6.625" style="83" customWidth="1"/>
    <col min="12805" max="12805" width="12.5" style="83" customWidth="1"/>
    <col min="12806" max="12806" width="6.625" style="83" customWidth="1"/>
    <col min="12807" max="12807" width="12.5" style="83" customWidth="1"/>
    <col min="12808" max="12808" width="6.625" style="83" customWidth="1"/>
    <col min="12809" max="12809" width="12.5" style="83" customWidth="1"/>
    <col min="12810" max="12810" width="6.625" style="83" customWidth="1"/>
    <col min="12811" max="12811" width="8.875" style="83" customWidth="1"/>
    <col min="12812" max="12812" width="12.5" style="83" customWidth="1"/>
    <col min="12813" max="12813" width="6.625" style="83" customWidth="1"/>
    <col min="12814" max="12814" width="8.875" style="83" customWidth="1"/>
    <col min="12815" max="12815" width="6.625" style="83" customWidth="1"/>
    <col min="12816" max="12816" width="13.125" style="83" customWidth="1"/>
    <col min="12817" max="13042" width="9" style="83"/>
    <col min="13043" max="13043" width="3.125" style="83" customWidth="1"/>
    <col min="13044" max="13044" width="4.625" style="83" customWidth="1"/>
    <col min="13045" max="13058" width="0" style="83" hidden="1" customWidth="1"/>
    <col min="13059" max="13059" width="12.5" style="83" customWidth="1"/>
    <col min="13060" max="13060" width="6.625" style="83" customWidth="1"/>
    <col min="13061" max="13061" width="12.5" style="83" customWidth="1"/>
    <col min="13062" max="13062" width="6.625" style="83" customWidth="1"/>
    <col min="13063" max="13063" width="12.5" style="83" customWidth="1"/>
    <col min="13064" max="13064" width="6.625" style="83" customWidth="1"/>
    <col min="13065" max="13065" width="12.5" style="83" customWidth="1"/>
    <col min="13066" max="13066" width="6.625" style="83" customWidth="1"/>
    <col min="13067" max="13067" width="8.875" style="83" customWidth="1"/>
    <col min="13068" max="13068" width="12.5" style="83" customWidth="1"/>
    <col min="13069" max="13069" width="6.625" style="83" customWidth="1"/>
    <col min="13070" max="13070" width="8.875" style="83" customWidth="1"/>
    <col min="13071" max="13071" width="6.625" style="83" customWidth="1"/>
    <col min="13072" max="13072" width="13.125" style="83" customWidth="1"/>
    <col min="13073" max="13298" width="9" style="83"/>
    <col min="13299" max="13299" width="3.125" style="83" customWidth="1"/>
    <col min="13300" max="13300" width="4.625" style="83" customWidth="1"/>
    <col min="13301" max="13314" width="0" style="83" hidden="1" customWidth="1"/>
    <col min="13315" max="13315" width="12.5" style="83" customWidth="1"/>
    <col min="13316" max="13316" width="6.625" style="83" customWidth="1"/>
    <col min="13317" max="13317" width="12.5" style="83" customWidth="1"/>
    <col min="13318" max="13318" width="6.625" style="83" customWidth="1"/>
    <col min="13319" max="13319" width="12.5" style="83" customWidth="1"/>
    <col min="13320" max="13320" width="6.625" style="83" customWidth="1"/>
    <col min="13321" max="13321" width="12.5" style="83" customWidth="1"/>
    <col min="13322" max="13322" width="6.625" style="83" customWidth="1"/>
    <col min="13323" max="13323" width="8.875" style="83" customWidth="1"/>
    <col min="13324" max="13324" width="12.5" style="83" customWidth="1"/>
    <col min="13325" max="13325" width="6.625" style="83" customWidth="1"/>
    <col min="13326" max="13326" width="8.875" style="83" customWidth="1"/>
    <col min="13327" max="13327" width="6.625" style="83" customWidth="1"/>
    <col min="13328" max="13328" width="13.125" style="83" customWidth="1"/>
    <col min="13329" max="13554" width="9" style="83"/>
    <col min="13555" max="13555" width="3.125" style="83" customWidth="1"/>
    <col min="13556" max="13556" width="4.625" style="83" customWidth="1"/>
    <col min="13557" max="13570" width="0" style="83" hidden="1" customWidth="1"/>
    <col min="13571" max="13571" width="12.5" style="83" customWidth="1"/>
    <col min="13572" max="13572" width="6.625" style="83" customWidth="1"/>
    <col min="13573" max="13573" width="12.5" style="83" customWidth="1"/>
    <col min="13574" max="13574" width="6.625" style="83" customWidth="1"/>
    <col min="13575" max="13575" width="12.5" style="83" customWidth="1"/>
    <col min="13576" max="13576" width="6.625" style="83" customWidth="1"/>
    <col min="13577" max="13577" width="12.5" style="83" customWidth="1"/>
    <col min="13578" max="13578" width="6.625" style="83" customWidth="1"/>
    <col min="13579" max="13579" width="8.875" style="83" customWidth="1"/>
    <col min="13580" max="13580" width="12.5" style="83" customWidth="1"/>
    <col min="13581" max="13581" width="6.625" style="83" customWidth="1"/>
    <col min="13582" max="13582" width="8.875" style="83" customWidth="1"/>
    <col min="13583" max="13583" width="6.625" style="83" customWidth="1"/>
    <col min="13584" max="13584" width="13.125" style="83" customWidth="1"/>
    <col min="13585" max="13810" width="9" style="83"/>
    <col min="13811" max="13811" width="3.125" style="83" customWidth="1"/>
    <col min="13812" max="13812" width="4.625" style="83" customWidth="1"/>
    <col min="13813" max="13826" width="0" style="83" hidden="1" customWidth="1"/>
    <col min="13827" max="13827" width="12.5" style="83" customWidth="1"/>
    <col min="13828" max="13828" width="6.625" style="83" customWidth="1"/>
    <col min="13829" max="13829" width="12.5" style="83" customWidth="1"/>
    <col min="13830" max="13830" width="6.625" style="83" customWidth="1"/>
    <col min="13831" max="13831" width="12.5" style="83" customWidth="1"/>
    <col min="13832" max="13832" width="6.625" style="83" customWidth="1"/>
    <col min="13833" max="13833" width="12.5" style="83" customWidth="1"/>
    <col min="13834" max="13834" width="6.625" style="83" customWidth="1"/>
    <col min="13835" max="13835" width="8.875" style="83" customWidth="1"/>
    <col min="13836" max="13836" width="12.5" style="83" customWidth="1"/>
    <col min="13837" max="13837" width="6.625" style="83" customWidth="1"/>
    <col min="13838" max="13838" width="8.875" style="83" customWidth="1"/>
    <col min="13839" max="13839" width="6.625" style="83" customWidth="1"/>
    <col min="13840" max="13840" width="13.125" style="83" customWidth="1"/>
    <col min="13841" max="14066" width="9" style="83"/>
    <col min="14067" max="14067" width="3.125" style="83" customWidth="1"/>
    <col min="14068" max="14068" width="4.625" style="83" customWidth="1"/>
    <col min="14069" max="14082" width="0" style="83" hidden="1" customWidth="1"/>
    <col min="14083" max="14083" width="12.5" style="83" customWidth="1"/>
    <col min="14084" max="14084" width="6.625" style="83" customWidth="1"/>
    <col min="14085" max="14085" width="12.5" style="83" customWidth="1"/>
    <col min="14086" max="14086" width="6.625" style="83" customWidth="1"/>
    <col min="14087" max="14087" width="12.5" style="83" customWidth="1"/>
    <col min="14088" max="14088" width="6.625" style="83" customWidth="1"/>
    <col min="14089" max="14089" width="12.5" style="83" customWidth="1"/>
    <col min="14090" max="14090" width="6.625" style="83" customWidth="1"/>
    <col min="14091" max="14091" width="8.875" style="83" customWidth="1"/>
    <col min="14092" max="14092" width="12.5" style="83" customWidth="1"/>
    <col min="14093" max="14093" width="6.625" style="83" customWidth="1"/>
    <col min="14094" max="14094" width="8.875" style="83" customWidth="1"/>
    <col min="14095" max="14095" width="6.625" style="83" customWidth="1"/>
    <col min="14096" max="14096" width="13.125" style="83" customWidth="1"/>
    <col min="14097" max="14322" width="9" style="83"/>
    <col min="14323" max="14323" width="3.125" style="83" customWidth="1"/>
    <col min="14324" max="14324" width="4.625" style="83" customWidth="1"/>
    <col min="14325" max="14338" width="0" style="83" hidden="1" customWidth="1"/>
    <col min="14339" max="14339" width="12.5" style="83" customWidth="1"/>
    <col min="14340" max="14340" width="6.625" style="83" customWidth="1"/>
    <col min="14341" max="14341" width="12.5" style="83" customWidth="1"/>
    <col min="14342" max="14342" width="6.625" style="83" customWidth="1"/>
    <col min="14343" max="14343" width="12.5" style="83" customWidth="1"/>
    <col min="14344" max="14344" width="6.625" style="83" customWidth="1"/>
    <col min="14345" max="14345" width="12.5" style="83" customWidth="1"/>
    <col min="14346" max="14346" width="6.625" style="83" customWidth="1"/>
    <col min="14347" max="14347" width="8.875" style="83" customWidth="1"/>
    <col min="14348" max="14348" width="12.5" style="83" customWidth="1"/>
    <col min="14349" max="14349" width="6.625" style="83" customWidth="1"/>
    <col min="14350" max="14350" width="8.875" style="83" customWidth="1"/>
    <col min="14351" max="14351" width="6.625" style="83" customWidth="1"/>
    <col min="14352" max="14352" width="13.125" style="83" customWidth="1"/>
    <col min="14353" max="14578" width="9" style="83"/>
    <col min="14579" max="14579" width="3.125" style="83" customWidth="1"/>
    <col min="14580" max="14580" width="4.625" style="83" customWidth="1"/>
    <col min="14581" max="14594" width="0" style="83" hidden="1" customWidth="1"/>
    <col min="14595" max="14595" width="12.5" style="83" customWidth="1"/>
    <col min="14596" max="14596" width="6.625" style="83" customWidth="1"/>
    <col min="14597" max="14597" width="12.5" style="83" customWidth="1"/>
    <col min="14598" max="14598" width="6.625" style="83" customWidth="1"/>
    <col min="14599" max="14599" width="12.5" style="83" customWidth="1"/>
    <col min="14600" max="14600" width="6.625" style="83" customWidth="1"/>
    <col min="14601" max="14601" width="12.5" style="83" customWidth="1"/>
    <col min="14602" max="14602" width="6.625" style="83" customWidth="1"/>
    <col min="14603" max="14603" width="8.875" style="83" customWidth="1"/>
    <col min="14604" max="14604" width="12.5" style="83" customWidth="1"/>
    <col min="14605" max="14605" width="6.625" style="83" customWidth="1"/>
    <col min="14606" max="14606" width="8.875" style="83" customWidth="1"/>
    <col min="14607" max="14607" width="6.625" style="83" customWidth="1"/>
    <col min="14608" max="14608" width="13.125" style="83" customWidth="1"/>
    <col min="14609" max="14834" width="9" style="83"/>
    <col min="14835" max="14835" width="3.125" style="83" customWidth="1"/>
    <col min="14836" max="14836" width="4.625" style="83" customWidth="1"/>
    <col min="14837" max="14850" width="0" style="83" hidden="1" customWidth="1"/>
    <col min="14851" max="14851" width="12.5" style="83" customWidth="1"/>
    <col min="14852" max="14852" width="6.625" style="83" customWidth="1"/>
    <col min="14853" max="14853" width="12.5" style="83" customWidth="1"/>
    <col min="14854" max="14854" width="6.625" style="83" customWidth="1"/>
    <col min="14855" max="14855" width="12.5" style="83" customWidth="1"/>
    <col min="14856" max="14856" width="6.625" style="83" customWidth="1"/>
    <col min="14857" max="14857" width="12.5" style="83" customWidth="1"/>
    <col min="14858" max="14858" width="6.625" style="83" customWidth="1"/>
    <col min="14859" max="14859" width="8.875" style="83" customWidth="1"/>
    <col min="14860" max="14860" width="12.5" style="83" customWidth="1"/>
    <col min="14861" max="14861" width="6.625" style="83" customWidth="1"/>
    <col min="14862" max="14862" width="8.875" style="83" customWidth="1"/>
    <col min="14863" max="14863" width="6.625" style="83" customWidth="1"/>
    <col min="14864" max="14864" width="13.125" style="83" customWidth="1"/>
    <col min="14865" max="15090" width="9" style="83"/>
    <col min="15091" max="15091" width="3.125" style="83" customWidth="1"/>
    <col min="15092" max="15092" width="4.625" style="83" customWidth="1"/>
    <col min="15093" max="15106" width="0" style="83" hidden="1" customWidth="1"/>
    <col min="15107" max="15107" width="12.5" style="83" customWidth="1"/>
    <col min="15108" max="15108" width="6.625" style="83" customWidth="1"/>
    <col min="15109" max="15109" width="12.5" style="83" customWidth="1"/>
    <col min="15110" max="15110" width="6.625" style="83" customWidth="1"/>
    <col min="15111" max="15111" width="12.5" style="83" customWidth="1"/>
    <col min="15112" max="15112" width="6.625" style="83" customWidth="1"/>
    <col min="15113" max="15113" width="12.5" style="83" customWidth="1"/>
    <col min="15114" max="15114" width="6.625" style="83" customWidth="1"/>
    <col min="15115" max="15115" width="8.875" style="83" customWidth="1"/>
    <col min="15116" max="15116" width="12.5" style="83" customWidth="1"/>
    <col min="15117" max="15117" width="6.625" style="83" customWidth="1"/>
    <col min="15118" max="15118" width="8.875" style="83" customWidth="1"/>
    <col min="15119" max="15119" width="6.625" style="83" customWidth="1"/>
    <col min="15120" max="15120" width="13.125" style="83" customWidth="1"/>
    <col min="15121" max="15346" width="9" style="83"/>
    <col min="15347" max="15347" width="3.125" style="83" customWidth="1"/>
    <col min="15348" max="15348" width="4.625" style="83" customWidth="1"/>
    <col min="15349" max="15362" width="0" style="83" hidden="1" customWidth="1"/>
    <col min="15363" max="15363" width="12.5" style="83" customWidth="1"/>
    <col min="15364" max="15364" width="6.625" style="83" customWidth="1"/>
    <col min="15365" max="15365" width="12.5" style="83" customWidth="1"/>
    <col min="15366" max="15366" width="6.625" style="83" customWidth="1"/>
    <col min="15367" max="15367" width="12.5" style="83" customWidth="1"/>
    <col min="15368" max="15368" width="6.625" style="83" customWidth="1"/>
    <col min="15369" max="15369" width="12.5" style="83" customWidth="1"/>
    <col min="15370" max="15370" width="6.625" style="83" customWidth="1"/>
    <col min="15371" max="15371" width="8.875" style="83" customWidth="1"/>
    <col min="15372" max="15372" width="12.5" style="83" customWidth="1"/>
    <col min="15373" max="15373" width="6.625" style="83" customWidth="1"/>
    <col min="15374" max="15374" width="8.875" style="83" customWidth="1"/>
    <col min="15375" max="15375" width="6.625" style="83" customWidth="1"/>
    <col min="15376" max="15376" width="13.125" style="83" customWidth="1"/>
    <col min="15377" max="15602" width="9" style="83"/>
    <col min="15603" max="15603" width="3.125" style="83" customWidth="1"/>
    <col min="15604" max="15604" width="4.625" style="83" customWidth="1"/>
    <col min="15605" max="15618" width="0" style="83" hidden="1" customWidth="1"/>
    <col min="15619" max="15619" width="12.5" style="83" customWidth="1"/>
    <col min="15620" max="15620" width="6.625" style="83" customWidth="1"/>
    <col min="15621" max="15621" width="12.5" style="83" customWidth="1"/>
    <col min="15622" max="15622" width="6.625" style="83" customWidth="1"/>
    <col min="15623" max="15623" width="12.5" style="83" customWidth="1"/>
    <col min="15624" max="15624" width="6.625" style="83" customWidth="1"/>
    <col min="15625" max="15625" width="12.5" style="83" customWidth="1"/>
    <col min="15626" max="15626" width="6.625" style="83" customWidth="1"/>
    <col min="15627" max="15627" width="8.875" style="83" customWidth="1"/>
    <col min="15628" max="15628" width="12.5" style="83" customWidth="1"/>
    <col min="15629" max="15629" width="6.625" style="83" customWidth="1"/>
    <col min="15630" max="15630" width="8.875" style="83" customWidth="1"/>
    <col min="15631" max="15631" width="6.625" style="83" customWidth="1"/>
    <col min="15632" max="15632" width="13.125" style="83" customWidth="1"/>
    <col min="15633" max="15858" width="9" style="83"/>
    <col min="15859" max="15859" width="3.125" style="83" customWidth="1"/>
    <col min="15860" max="15860" width="4.625" style="83" customWidth="1"/>
    <col min="15861" max="15874" width="0" style="83" hidden="1" customWidth="1"/>
    <col min="15875" max="15875" width="12.5" style="83" customWidth="1"/>
    <col min="15876" max="15876" width="6.625" style="83" customWidth="1"/>
    <col min="15877" max="15877" width="12.5" style="83" customWidth="1"/>
    <col min="15878" max="15878" width="6.625" style="83" customWidth="1"/>
    <col min="15879" max="15879" width="12.5" style="83" customWidth="1"/>
    <col min="15880" max="15880" width="6.625" style="83" customWidth="1"/>
    <col min="15881" max="15881" width="12.5" style="83" customWidth="1"/>
    <col min="15882" max="15882" width="6.625" style="83" customWidth="1"/>
    <col min="15883" max="15883" width="8.875" style="83" customWidth="1"/>
    <col min="15884" max="15884" width="12.5" style="83" customWidth="1"/>
    <col min="15885" max="15885" width="6.625" style="83" customWidth="1"/>
    <col min="15886" max="15886" width="8.875" style="83" customWidth="1"/>
    <col min="15887" max="15887" width="6.625" style="83" customWidth="1"/>
    <col min="15888" max="15888" width="13.125" style="83" customWidth="1"/>
    <col min="15889" max="16114" width="9" style="83"/>
    <col min="16115" max="16115" width="3.125" style="83" customWidth="1"/>
    <col min="16116" max="16116" width="4.625" style="83" customWidth="1"/>
    <col min="16117" max="16130" width="0" style="83" hidden="1" customWidth="1"/>
    <col min="16131" max="16131" width="12.5" style="83" customWidth="1"/>
    <col min="16132" max="16132" width="6.625" style="83" customWidth="1"/>
    <col min="16133" max="16133" width="12.5" style="83" customWidth="1"/>
    <col min="16134" max="16134" width="6.625" style="83" customWidth="1"/>
    <col min="16135" max="16135" width="12.5" style="83" customWidth="1"/>
    <col min="16136" max="16136" width="6.625" style="83" customWidth="1"/>
    <col min="16137" max="16137" width="12.5" style="83" customWidth="1"/>
    <col min="16138" max="16138" width="6.625" style="83" customWidth="1"/>
    <col min="16139" max="16139" width="8.875" style="83" customWidth="1"/>
    <col min="16140" max="16140" width="12.5" style="83" customWidth="1"/>
    <col min="16141" max="16141" width="6.625" style="83" customWidth="1"/>
    <col min="16142" max="16142" width="8.875" style="83" customWidth="1"/>
    <col min="16143" max="16143" width="6.625" style="83" customWidth="1"/>
    <col min="16144" max="16144" width="13.125" style="83" customWidth="1"/>
    <col min="16145" max="16384" width="9" style="83"/>
  </cols>
  <sheetData>
    <row r="1" spans="2:15" ht="28.5" customHeight="1">
      <c r="B1" s="82" t="s">
        <v>100</v>
      </c>
    </row>
    <row r="2" spans="2:15" ht="27.75" customHeight="1">
      <c r="B2" s="84" t="s">
        <v>101</v>
      </c>
    </row>
    <row r="3" spans="2:15" ht="27.75" customHeight="1">
      <c r="B3" s="84"/>
    </row>
    <row r="4" spans="2:15" ht="21" customHeight="1">
      <c r="B4" s="222"/>
      <c r="C4" s="217" t="s">
        <v>87</v>
      </c>
      <c r="D4" s="218"/>
      <c r="E4" s="217" t="s">
        <v>88</v>
      </c>
      <c r="F4" s="218"/>
      <c r="G4" s="217" t="s">
        <v>89</v>
      </c>
      <c r="H4" s="218"/>
      <c r="I4" s="217" t="s">
        <v>90</v>
      </c>
      <c r="J4" s="219"/>
      <c r="K4" s="219"/>
      <c r="L4" s="217" t="s">
        <v>91</v>
      </c>
      <c r="M4" s="219"/>
      <c r="N4" s="219"/>
      <c r="O4" s="218"/>
    </row>
    <row r="5" spans="2:15" ht="38.25" customHeight="1">
      <c r="B5" s="222"/>
      <c r="C5" s="85" t="s">
        <v>92</v>
      </c>
      <c r="D5" s="86" t="s">
        <v>93</v>
      </c>
      <c r="E5" s="85" t="s">
        <v>92</v>
      </c>
      <c r="F5" s="86" t="s">
        <v>93</v>
      </c>
      <c r="G5" s="85" t="s">
        <v>92</v>
      </c>
      <c r="H5" s="86" t="s">
        <v>93</v>
      </c>
      <c r="I5" s="85" t="s">
        <v>92</v>
      </c>
      <c r="J5" s="86" t="s">
        <v>93</v>
      </c>
      <c r="K5" s="86" t="s">
        <v>94</v>
      </c>
      <c r="L5" s="85" t="s">
        <v>92</v>
      </c>
      <c r="M5" s="86" t="s">
        <v>93</v>
      </c>
      <c r="N5" s="86" t="s">
        <v>94</v>
      </c>
      <c r="O5" s="86" t="s">
        <v>93</v>
      </c>
    </row>
    <row r="6" spans="2:15" ht="10.5" customHeight="1">
      <c r="B6" s="87"/>
      <c r="C6" s="88" t="s">
        <v>95</v>
      </c>
      <c r="D6" s="88" t="s">
        <v>96</v>
      </c>
      <c r="E6" s="88" t="s">
        <v>95</v>
      </c>
      <c r="F6" s="88" t="s">
        <v>96</v>
      </c>
      <c r="G6" s="88" t="s">
        <v>95</v>
      </c>
      <c r="H6" s="88" t="s">
        <v>96</v>
      </c>
      <c r="I6" s="88" t="s">
        <v>95</v>
      </c>
      <c r="J6" s="88" t="s">
        <v>96</v>
      </c>
      <c r="K6" s="88" t="s">
        <v>95</v>
      </c>
      <c r="L6" s="88" t="s">
        <v>95</v>
      </c>
      <c r="M6" s="88" t="s">
        <v>96</v>
      </c>
      <c r="N6" s="88" t="s">
        <v>95</v>
      </c>
      <c r="O6" s="88" t="s">
        <v>96</v>
      </c>
    </row>
    <row r="7" spans="2:15" ht="17.25" customHeight="1">
      <c r="B7" s="89" t="s">
        <v>70</v>
      </c>
      <c r="C7" s="90">
        <v>42987916</v>
      </c>
      <c r="D7" s="91">
        <v>94.7</v>
      </c>
      <c r="E7" s="90">
        <v>53065971</v>
      </c>
      <c r="F7" s="91">
        <f t="shared" ref="F7:F19" si="0">ROUND(E7/C7*100,1)</f>
        <v>123.4</v>
      </c>
      <c r="G7" s="90">
        <v>41348376</v>
      </c>
      <c r="H7" s="91">
        <f>ROUND(G7/E7*100,1)</f>
        <v>77.900000000000006</v>
      </c>
      <c r="I7" s="90">
        <v>46252272</v>
      </c>
      <c r="J7" s="91">
        <f>ROUND(I7/G7*100,1)</f>
        <v>111.9</v>
      </c>
      <c r="K7" s="90">
        <v>537584</v>
      </c>
      <c r="L7" s="90">
        <v>39095909</v>
      </c>
      <c r="M7" s="91">
        <f t="shared" ref="M7:M19" si="1">ROUND(L7/I7*100,1)</f>
        <v>84.5</v>
      </c>
      <c r="N7" s="90">
        <v>414604</v>
      </c>
      <c r="O7" s="91"/>
    </row>
    <row r="8" spans="2:15" ht="26.25" customHeight="1">
      <c r="B8" s="92" t="s">
        <v>71</v>
      </c>
      <c r="C8" s="93">
        <v>42415411</v>
      </c>
      <c r="D8" s="91">
        <v>106.9</v>
      </c>
      <c r="E8" s="93">
        <v>31182340</v>
      </c>
      <c r="F8" s="91">
        <f t="shared" si="0"/>
        <v>73.5</v>
      </c>
      <c r="G8" s="93">
        <v>41212741</v>
      </c>
      <c r="H8" s="91">
        <f t="shared" ref="H8:H19" si="2">ROUND(G8/E8*100,1)</f>
        <v>132.19999999999999</v>
      </c>
      <c r="I8" s="93">
        <v>38155311</v>
      </c>
      <c r="J8" s="91">
        <f t="shared" ref="J8:J19" si="3">ROUND(I8/G8*100,1)</f>
        <v>92.6</v>
      </c>
      <c r="K8" s="90">
        <v>32870</v>
      </c>
      <c r="L8" s="93">
        <v>38632591</v>
      </c>
      <c r="M8" s="91">
        <f t="shared" si="1"/>
        <v>101.3</v>
      </c>
      <c r="N8" s="90">
        <v>59086</v>
      </c>
      <c r="O8" s="94"/>
    </row>
    <row r="9" spans="2:15" ht="26.25" customHeight="1">
      <c r="B9" s="92" t="s">
        <v>97</v>
      </c>
      <c r="C9" s="93">
        <v>44237662</v>
      </c>
      <c r="D9" s="91">
        <v>96.3</v>
      </c>
      <c r="E9" s="93">
        <v>42227643</v>
      </c>
      <c r="F9" s="91">
        <f t="shared" si="0"/>
        <v>95.5</v>
      </c>
      <c r="G9" s="93">
        <v>42130317</v>
      </c>
      <c r="H9" s="91">
        <f t="shared" si="2"/>
        <v>99.8</v>
      </c>
      <c r="I9" s="93">
        <v>40990562</v>
      </c>
      <c r="J9" s="91">
        <f t="shared" si="3"/>
        <v>97.3</v>
      </c>
      <c r="K9" s="90">
        <v>0</v>
      </c>
      <c r="L9" s="93">
        <v>40054363</v>
      </c>
      <c r="M9" s="91">
        <f t="shared" si="1"/>
        <v>97.7</v>
      </c>
      <c r="N9" s="90">
        <v>0</v>
      </c>
      <c r="O9" s="94"/>
    </row>
    <row r="10" spans="2:15" ht="26.25" customHeight="1">
      <c r="B10" s="92" t="s">
        <v>73</v>
      </c>
      <c r="C10" s="93">
        <v>41861529</v>
      </c>
      <c r="D10" s="91">
        <v>95.8</v>
      </c>
      <c r="E10" s="93">
        <v>39465809</v>
      </c>
      <c r="F10" s="91">
        <f t="shared" si="0"/>
        <v>94.3</v>
      </c>
      <c r="G10" s="93">
        <v>41987992</v>
      </c>
      <c r="H10" s="91">
        <f t="shared" si="2"/>
        <v>106.4</v>
      </c>
      <c r="I10" s="93">
        <v>40758251</v>
      </c>
      <c r="J10" s="91">
        <f t="shared" si="3"/>
        <v>97.1</v>
      </c>
      <c r="K10" s="90">
        <v>0</v>
      </c>
      <c r="L10" s="93">
        <v>39024827</v>
      </c>
      <c r="M10" s="91">
        <f t="shared" si="1"/>
        <v>95.7</v>
      </c>
      <c r="N10" s="90">
        <v>1420</v>
      </c>
      <c r="O10" s="94"/>
    </row>
    <row r="11" spans="2:15" ht="26.25" customHeight="1">
      <c r="B11" s="92" t="s">
        <v>74</v>
      </c>
      <c r="C11" s="93">
        <v>45854054</v>
      </c>
      <c r="D11" s="91">
        <v>100.6</v>
      </c>
      <c r="E11" s="93">
        <v>45463688</v>
      </c>
      <c r="F11" s="91">
        <f t="shared" si="0"/>
        <v>99.1</v>
      </c>
      <c r="G11" s="93">
        <v>44255604</v>
      </c>
      <c r="H11" s="91">
        <f t="shared" si="2"/>
        <v>97.3</v>
      </c>
      <c r="I11" s="93">
        <v>41952147</v>
      </c>
      <c r="J11" s="91">
        <f t="shared" si="3"/>
        <v>94.8</v>
      </c>
      <c r="K11" s="90">
        <v>0</v>
      </c>
      <c r="L11" s="93">
        <v>39876128</v>
      </c>
      <c r="M11" s="91">
        <f t="shared" si="1"/>
        <v>95.1</v>
      </c>
      <c r="N11" s="90">
        <v>0</v>
      </c>
      <c r="O11" s="94"/>
    </row>
    <row r="12" spans="2:15" ht="26.25" customHeight="1">
      <c r="B12" s="92" t="s">
        <v>75</v>
      </c>
      <c r="C12" s="93">
        <v>46254586</v>
      </c>
      <c r="D12" s="91">
        <v>101.1</v>
      </c>
      <c r="E12" s="93">
        <v>42817886</v>
      </c>
      <c r="F12" s="91">
        <f t="shared" si="0"/>
        <v>92.6</v>
      </c>
      <c r="G12" s="93">
        <v>41708726</v>
      </c>
      <c r="H12" s="91">
        <f t="shared" si="2"/>
        <v>97.4</v>
      </c>
      <c r="I12" s="93">
        <v>42571019</v>
      </c>
      <c r="J12" s="91">
        <f t="shared" si="3"/>
        <v>102.1</v>
      </c>
      <c r="K12" s="90">
        <v>14180</v>
      </c>
      <c r="L12" s="93">
        <v>41279538</v>
      </c>
      <c r="M12" s="91">
        <f t="shared" si="1"/>
        <v>97</v>
      </c>
      <c r="N12" s="90">
        <v>0</v>
      </c>
      <c r="O12" s="94"/>
    </row>
    <row r="13" spans="2:15" ht="26.25" customHeight="1">
      <c r="B13" s="92" t="s">
        <v>76</v>
      </c>
      <c r="C13" s="93">
        <v>41002254</v>
      </c>
      <c r="D13" s="91">
        <v>95.6</v>
      </c>
      <c r="E13" s="93">
        <v>42850452</v>
      </c>
      <c r="F13" s="91">
        <f t="shared" si="0"/>
        <v>104.5</v>
      </c>
      <c r="G13" s="93">
        <v>43553820</v>
      </c>
      <c r="H13" s="91">
        <f t="shared" si="2"/>
        <v>101.6</v>
      </c>
      <c r="I13" s="93">
        <v>41157270</v>
      </c>
      <c r="J13" s="91">
        <f t="shared" si="3"/>
        <v>94.5</v>
      </c>
      <c r="K13" s="90">
        <v>1900</v>
      </c>
      <c r="L13" s="93">
        <v>37997981</v>
      </c>
      <c r="M13" s="91">
        <f t="shared" si="1"/>
        <v>92.3</v>
      </c>
      <c r="N13" s="90">
        <v>12140</v>
      </c>
      <c r="O13" s="94"/>
    </row>
    <row r="14" spans="2:15" ht="26.25" customHeight="1">
      <c r="B14" s="92" t="s">
        <v>77</v>
      </c>
      <c r="C14" s="93">
        <v>44948754</v>
      </c>
      <c r="D14" s="91">
        <v>102.2</v>
      </c>
      <c r="E14" s="93">
        <v>43740573</v>
      </c>
      <c r="F14" s="91">
        <f t="shared" si="0"/>
        <v>97.3</v>
      </c>
      <c r="G14" s="93">
        <v>43642798</v>
      </c>
      <c r="H14" s="91">
        <f t="shared" si="2"/>
        <v>99.8</v>
      </c>
      <c r="I14" s="93">
        <v>39992683</v>
      </c>
      <c r="J14" s="91">
        <f t="shared" si="3"/>
        <v>91.6</v>
      </c>
      <c r="K14" s="90">
        <v>4760</v>
      </c>
      <c r="L14" s="93">
        <v>38271725</v>
      </c>
      <c r="M14" s="91">
        <f t="shared" si="1"/>
        <v>95.7</v>
      </c>
      <c r="N14" s="90">
        <v>0</v>
      </c>
      <c r="O14" s="94"/>
    </row>
    <row r="15" spans="2:15" ht="26.25" customHeight="1">
      <c r="B15" s="92" t="s">
        <v>78</v>
      </c>
      <c r="C15" s="93">
        <v>41591217</v>
      </c>
      <c r="D15" s="91">
        <v>97.8</v>
      </c>
      <c r="E15" s="93">
        <v>39657653</v>
      </c>
      <c r="F15" s="91">
        <f t="shared" si="0"/>
        <v>95.4</v>
      </c>
      <c r="G15" s="93">
        <v>38211590</v>
      </c>
      <c r="H15" s="91">
        <f t="shared" si="2"/>
        <v>96.4</v>
      </c>
      <c r="I15" s="93">
        <v>38693390</v>
      </c>
      <c r="J15" s="91">
        <f t="shared" si="3"/>
        <v>101.3</v>
      </c>
      <c r="K15" s="90">
        <v>0</v>
      </c>
      <c r="L15" s="93">
        <v>36328800</v>
      </c>
      <c r="M15" s="91">
        <f t="shared" si="1"/>
        <v>93.9</v>
      </c>
      <c r="N15" s="90">
        <v>880</v>
      </c>
      <c r="O15" s="94"/>
    </row>
    <row r="16" spans="2:15" ht="26.25" customHeight="1">
      <c r="B16" s="92" t="s">
        <v>79</v>
      </c>
      <c r="C16" s="93">
        <v>45167418</v>
      </c>
      <c r="D16" s="91">
        <v>102</v>
      </c>
      <c r="E16" s="93">
        <v>44889253</v>
      </c>
      <c r="F16" s="91">
        <f t="shared" si="0"/>
        <v>99.4</v>
      </c>
      <c r="G16" s="93">
        <v>45028106</v>
      </c>
      <c r="H16" s="91">
        <f t="shared" si="2"/>
        <v>100.3</v>
      </c>
      <c r="I16" s="93">
        <v>44648029</v>
      </c>
      <c r="J16" s="91">
        <f t="shared" si="3"/>
        <v>99.2</v>
      </c>
      <c r="K16" s="90">
        <v>0</v>
      </c>
      <c r="L16" s="93">
        <v>40424052</v>
      </c>
      <c r="M16" s="91">
        <f t="shared" si="1"/>
        <v>90.5</v>
      </c>
      <c r="N16" s="90">
        <v>0</v>
      </c>
      <c r="O16" s="94"/>
    </row>
    <row r="17" spans="2:15" ht="26.25" customHeight="1">
      <c r="B17" s="92" t="s">
        <v>80</v>
      </c>
      <c r="C17" s="93">
        <v>38576660</v>
      </c>
      <c r="D17" s="91">
        <v>97.9</v>
      </c>
      <c r="E17" s="93">
        <v>39074421</v>
      </c>
      <c r="F17" s="91">
        <f t="shared" si="0"/>
        <v>101.3</v>
      </c>
      <c r="G17" s="93">
        <v>37463028</v>
      </c>
      <c r="H17" s="91">
        <f t="shared" si="2"/>
        <v>95.9</v>
      </c>
      <c r="I17" s="93">
        <v>34806053</v>
      </c>
      <c r="J17" s="91">
        <f t="shared" si="3"/>
        <v>92.9</v>
      </c>
      <c r="K17" s="90">
        <v>0</v>
      </c>
      <c r="L17" s="93">
        <v>33093574</v>
      </c>
      <c r="M17" s="91">
        <f t="shared" si="1"/>
        <v>95.1</v>
      </c>
      <c r="N17" s="90">
        <v>0</v>
      </c>
      <c r="O17" s="94"/>
    </row>
    <row r="18" spans="2:15" ht="26.25" customHeight="1">
      <c r="B18" s="92" t="s">
        <v>81</v>
      </c>
      <c r="C18" s="93">
        <v>39609829</v>
      </c>
      <c r="D18" s="91">
        <v>103.5</v>
      </c>
      <c r="E18" s="93">
        <v>37412767</v>
      </c>
      <c r="F18" s="91">
        <f t="shared" si="0"/>
        <v>94.5</v>
      </c>
      <c r="G18" s="93">
        <v>36413475</v>
      </c>
      <c r="H18" s="91">
        <f t="shared" si="2"/>
        <v>97.3</v>
      </c>
      <c r="I18" s="93">
        <v>35426959</v>
      </c>
      <c r="J18" s="91">
        <f t="shared" si="3"/>
        <v>97.3</v>
      </c>
      <c r="K18" s="90">
        <v>0</v>
      </c>
      <c r="L18" s="93">
        <v>32634223</v>
      </c>
      <c r="M18" s="91">
        <f t="shared" si="1"/>
        <v>92.1</v>
      </c>
      <c r="N18" s="90">
        <v>0</v>
      </c>
      <c r="O18" s="94"/>
    </row>
    <row r="19" spans="2:15" ht="31.5" customHeight="1">
      <c r="B19" s="92" t="s">
        <v>0</v>
      </c>
      <c r="C19" s="93">
        <f>SUM(C7:C18)</f>
        <v>514507290</v>
      </c>
      <c r="D19" s="91">
        <v>99.4</v>
      </c>
      <c r="E19" s="93">
        <f>SUM(E7:E18)</f>
        <v>501848456</v>
      </c>
      <c r="F19" s="91">
        <f t="shared" si="0"/>
        <v>97.5</v>
      </c>
      <c r="G19" s="93">
        <f>SUM(G7:G18)</f>
        <v>496956573</v>
      </c>
      <c r="H19" s="91">
        <f t="shared" si="2"/>
        <v>99</v>
      </c>
      <c r="I19" s="93">
        <f>SUM(I7:I18)</f>
        <v>485403946</v>
      </c>
      <c r="J19" s="91">
        <f t="shared" si="3"/>
        <v>97.7</v>
      </c>
      <c r="K19" s="90">
        <v>591294</v>
      </c>
      <c r="L19" s="93">
        <f>SUM(L7:L18)</f>
        <v>456713711</v>
      </c>
      <c r="M19" s="91">
        <f t="shared" si="1"/>
        <v>94.1</v>
      </c>
      <c r="N19" s="93">
        <f>SUM(N7:N18)</f>
        <v>488130</v>
      </c>
      <c r="O19" s="91">
        <f>ROUND(N19/K19*100,1)</f>
        <v>82.6</v>
      </c>
    </row>
    <row r="20" spans="2:15">
      <c r="B20" s="95"/>
    </row>
    <row r="21" spans="2:15" ht="29.25" customHeight="1">
      <c r="B21" s="96" t="s">
        <v>102</v>
      </c>
    </row>
    <row r="22" spans="2:15" ht="21" customHeight="1">
      <c r="B22" s="220"/>
      <c r="C22" s="217" t="s">
        <v>87</v>
      </c>
      <c r="D22" s="218"/>
      <c r="E22" s="217" t="s">
        <v>88</v>
      </c>
      <c r="F22" s="218"/>
      <c r="G22" s="217" t="s">
        <v>89</v>
      </c>
      <c r="H22" s="218"/>
      <c r="I22" s="217" t="s">
        <v>90</v>
      </c>
      <c r="J22" s="219"/>
      <c r="K22" s="219"/>
      <c r="L22" s="217" t="s">
        <v>91</v>
      </c>
      <c r="M22" s="219"/>
      <c r="N22" s="219"/>
      <c r="O22" s="218"/>
    </row>
    <row r="23" spans="2:15" ht="38.25" customHeight="1">
      <c r="B23" s="221"/>
      <c r="C23" s="85" t="s">
        <v>92</v>
      </c>
      <c r="D23" s="86" t="s">
        <v>93</v>
      </c>
      <c r="E23" s="85" t="s">
        <v>92</v>
      </c>
      <c r="F23" s="86" t="s">
        <v>93</v>
      </c>
      <c r="G23" s="85" t="s">
        <v>92</v>
      </c>
      <c r="H23" s="86" t="s">
        <v>93</v>
      </c>
      <c r="I23" s="85" t="s">
        <v>92</v>
      </c>
      <c r="J23" s="86" t="s">
        <v>93</v>
      </c>
      <c r="K23" s="86" t="s">
        <v>94</v>
      </c>
      <c r="L23" s="85" t="s">
        <v>92</v>
      </c>
      <c r="M23" s="86" t="s">
        <v>93</v>
      </c>
      <c r="N23" s="86" t="s">
        <v>94</v>
      </c>
      <c r="O23" s="86" t="s">
        <v>93</v>
      </c>
    </row>
    <row r="24" spans="2:15" ht="10.5" customHeight="1">
      <c r="B24" s="87"/>
      <c r="C24" s="88" t="s">
        <v>98</v>
      </c>
      <c r="D24" s="88" t="s">
        <v>99</v>
      </c>
      <c r="E24" s="88" t="s">
        <v>98</v>
      </c>
      <c r="F24" s="88" t="s">
        <v>99</v>
      </c>
      <c r="G24" s="88" t="s">
        <v>98</v>
      </c>
      <c r="H24" s="88" t="s">
        <v>99</v>
      </c>
      <c r="I24" s="88" t="s">
        <v>98</v>
      </c>
      <c r="J24" s="88" t="s">
        <v>99</v>
      </c>
      <c r="K24" s="88" t="s">
        <v>98</v>
      </c>
      <c r="L24" s="88" t="s">
        <v>98</v>
      </c>
      <c r="M24" s="88" t="s">
        <v>99</v>
      </c>
      <c r="N24" s="88" t="s">
        <v>98</v>
      </c>
      <c r="O24" s="88" t="s">
        <v>99</v>
      </c>
    </row>
    <row r="25" spans="2:15" ht="17.25" customHeight="1">
      <c r="B25" s="89" t="s">
        <v>70</v>
      </c>
      <c r="C25" s="90">
        <v>195135991</v>
      </c>
      <c r="D25" s="91">
        <v>94.6</v>
      </c>
      <c r="E25" s="90">
        <v>274504056</v>
      </c>
      <c r="F25" s="91">
        <f t="shared" ref="F25:F37" si="4">ROUND(E25/C25*100,1)</f>
        <v>140.69999999999999</v>
      </c>
      <c r="G25" s="90">
        <v>213328083</v>
      </c>
      <c r="H25" s="91">
        <f t="shared" ref="H25:H37" si="5">ROUND(G25/E25*100,1)</f>
        <v>77.7</v>
      </c>
      <c r="I25" s="90">
        <v>236711812</v>
      </c>
      <c r="J25" s="91">
        <f>ROUND(I25/G25*100,1)</f>
        <v>111</v>
      </c>
      <c r="K25" s="90">
        <v>231111</v>
      </c>
      <c r="L25" s="90">
        <v>201703126</v>
      </c>
      <c r="M25" s="91">
        <f t="shared" ref="M25:M37" si="6">ROUND(L25/I25*100,1)</f>
        <v>85.2</v>
      </c>
      <c r="N25" s="90">
        <v>178219</v>
      </c>
      <c r="O25" s="91"/>
    </row>
    <row r="26" spans="2:15" ht="26.25" customHeight="1">
      <c r="B26" s="92" t="s">
        <v>71</v>
      </c>
      <c r="C26" s="93">
        <v>219362740</v>
      </c>
      <c r="D26" s="91">
        <v>121.6</v>
      </c>
      <c r="E26" s="93">
        <v>160650666</v>
      </c>
      <c r="F26" s="91">
        <f t="shared" si="4"/>
        <v>73.2</v>
      </c>
      <c r="G26" s="93">
        <v>212603860</v>
      </c>
      <c r="H26" s="91">
        <f t="shared" si="5"/>
        <v>132.30000000000001</v>
      </c>
      <c r="I26" s="93">
        <v>198236572</v>
      </c>
      <c r="J26" s="91">
        <f>ROUND(I26/G26*100,1)</f>
        <v>93.2</v>
      </c>
      <c r="K26" s="90">
        <v>14130</v>
      </c>
      <c r="L26" s="93">
        <v>201166319</v>
      </c>
      <c r="M26" s="91">
        <f t="shared" si="6"/>
        <v>101.5</v>
      </c>
      <c r="N26" s="90">
        <v>25403</v>
      </c>
      <c r="O26" s="94"/>
    </row>
    <row r="27" spans="2:15" ht="26.25" customHeight="1">
      <c r="B27" s="92" t="s">
        <v>97</v>
      </c>
      <c r="C27" s="93">
        <v>228634659</v>
      </c>
      <c r="D27" s="91">
        <v>109.4</v>
      </c>
      <c r="E27" s="93">
        <v>217871058</v>
      </c>
      <c r="F27" s="91">
        <f t="shared" si="4"/>
        <v>95.3</v>
      </c>
      <c r="G27" s="93">
        <v>217353174</v>
      </c>
      <c r="H27" s="91">
        <f t="shared" si="5"/>
        <v>99.8</v>
      </c>
      <c r="I27" s="93">
        <v>212377954</v>
      </c>
      <c r="J27" s="91">
        <f t="shared" ref="J27:J37" si="7">ROUND(I27/G27*100,1)</f>
        <v>97.7</v>
      </c>
      <c r="K27" s="90">
        <v>0</v>
      </c>
      <c r="L27" s="93">
        <v>208360604</v>
      </c>
      <c r="M27" s="91">
        <f t="shared" si="6"/>
        <v>98.1</v>
      </c>
      <c r="N27" s="90">
        <v>0</v>
      </c>
      <c r="O27" s="94"/>
    </row>
    <row r="28" spans="2:15" ht="26.25" customHeight="1">
      <c r="B28" s="92" t="s">
        <v>73</v>
      </c>
      <c r="C28" s="93">
        <v>216279260</v>
      </c>
      <c r="D28" s="91">
        <v>108.9</v>
      </c>
      <c r="E28" s="93">
        <v>203564851</v>
      </c>
      <c r="F28" s="91">
        <f t="shared" si="4"/>
        <v>94.1</v>
      </c>
      <c r="G28" s="93">
        <v>216540673</v>
      </c>
      <c r="H28" s="91">
        <f t="shared" si="5"/>
        <v>106.4</v>
      </c>
      <c r="I28" s="93">
        <v>210929779</v>
      </c>
      <c r="J28" s="91">
        <f t="shared" si="7"/>
        <v>97.4</v>
      </c>
      <c r="K28" s="90">
        <v>0</v>
      </c>
      <c r="L28" s="93">
        <v>202860155</v>
      </c>
      <c r="M28" s="91">
        <f t="shared" si="6"/>
        <v>96.2</v>
      </c>
      <c r="N28" s="90">
        <v>609</v>
      </c>
      <c r="O28" s="94"/>
    </row>
    <row r="29" spans="2:15" ht="26.25" customHeight="1">
      <c r="B29" s="92" t="s">
        <v>74</v>
      </c>
      <c r="C29" s="93">
        <v>236987818</v>
      </c>
      <c r="D29" s="91">
        <v>114.4</v>
      </c>
      <c r="E29" s="93">
        <v>234698961</v>
      </c>
      <c r="F29" s="91">
        <f t="shared" si="4"/>
        <v>99</v>
      </c>
      <c r="G29" s="93">
        <v>228332397</v>
      </c>
      <c r="H29" s="91">
        <f t="shared" si="5"/>
        <v>97.3</v>
      </c>
      <c r="I29" s="93">
        <v>217177989</v>
      </c>
      <c r="J29" s="91">
        <f t="shared" si="7"/>
        <v>95.1</v>
      </c>
      <c r="K29" s="90">
        <v>0</v>
      </c>
      <c r="L29" s="93">
        <v>207418652</v>
      </c>
      <c r="M29" s="91">
        <f t="shared" si="6"/>
        <v>95.5</v>
      </c>
      <c r="N29" s="90">
        <v>0</v>
      </c>
      <c r="O29" s="94"/>
    </row>
    <row r="30" spans="2:15" ht="26.25" customHeight="1">
      <c r="B30" s="92" t="s">
        <v>75</v>
      </c>
      <c r="C30" s="93">
        <v>238990217</v>
      </c>
      <c r="D30" s="91">
        <v>114.9</v>
      </c>
      <c r="E30" s="93">
        <v>220962475</v>
      </c>
      <c r="F30" s="91">
        <f t="shared" si="4"/>
        <v>92.5</v>
      </c>
      <c r="G30" s="93">
        <v>215119431</v>
      </c>
      <c r="H30" s="91">
        <f t="shared" si="5"/>
        <v>97.4</v>
      </c>
      <c r="I30" s="93">
        <v>220368683</v>
      </c>
      <c r="J30" s="91">
        <f t="shared" si="7"/>
        <v>102.4</v>
      </c>
      <c r="K30" s="90">
        <v>6094</v>
      </c>
      <c r="L30" s="93">
        <v>214734401</v>
      </c>
      <c r="M30" s="91">
        <f t="shared" si="6"/>
        <v>97.4</v>
      </c>
      <c r="N30" s="90">
        <v>0</v>
      </c>
      <c r="O30" s="94"/>
    </row>
    <row r="31" spans="2:15" ht="26.25" customHeight="1">
      <c r="B31" s="92" t="s">
        <v>76</v>
      </c>
      <c r="C31" s="93">
        <v>211734848</v>
      </c>
      <c r="D31" s="91">
        <v>108.7</v>
      </c>
      <c r="E31" s="93">
        <v>220977610</v>
      </c>
      <c r="F31" s="91">
        <f t="shared" si="4"/>
        <v>104.4</v>
      </c>
      <c r="G31" s="93">
        <v>224484986</v>
      </c>
      <c r="H31" s="91">
        <f t="shared" si="5"/>
        <v>101.6</v>
      </c>
      <c r="I31" s="93">
        <v>212984500</v>
      </c>
      <c r="J31" s="91">
        <f t="shared" si="7"/>
        <v>94.9</v>
      </c>
      <c r="K31" s="90">
        <v>816</v>
      </c>
      <c r="L31" s="93">
        <v>197617880</v>
      </c>
      <c r="M31" s="91">
        <f t="shared" si="6"/>
        <v>92.8</v>
      </c>
      <c r="N31" s="90">
        <v>5217</v>
      </c>
      <c r="O31" s="94"/>
    </row>
    <row r="32" spans="2:15" ht="26.25" customHeight="1">
      <c r="B32" s="92" t="s">
        <v>77</v>
      </c>
      <c r="C32" s="93">
        <v>232187717</v>
      </c>
      <c r="D32" s="91">
        <v>116.3</v>
      </c>
      <c r="E32" s="93">
        <v>225577255</v>
      </c>
      <c r="F32" s="91">
        <f t="shared" si="4"/>
        <v>97.2</v>
      </c>
      <c r="G32" s="93">
        <v>224882962</v>
      </c>
      <c r="H32" s="91">
        <f t="shared" si="5"/>
        <v>99.7</v>
      </c>
      <c r="I32" s="93">
        <v>206906409</v>
      </c>
      <c r="J32" s="91">
        <f t="shared" si="7"/>
        <v>92</v>
      </c>
      <c r="K32" s="90">
        <v>2046</v>
      </c>
      <c r="L32" s="93">
        <v>199092990</v>
      </c>
      <c r="M32" s="91">
        <f t="shared" si="6"/>
        <v>96.2</v>
      </c>
      <c r="N32" s="90">
        <v>0</v>
      </c>
      <c r="O32" s="94"/>
    </row>
    <row r="33" spans="2:15" ht="26.25" customHeight="1">
      <c r="B33" s="92" t="s">
        <v>78</v>
      </c>
      <c r="C33" s="93">
        <v>214739337</v>
      </c>
      <c r="D33" s="91">
        <v>111.2</v>
      </c>
      <c r="E33" s="93">
        <v>204516778</v>
      </c>
      <c r="F33" s="91">
        <f t="shared" si="4"/>
        <v>95.2</v>
      </c>
      <c r="G33" s="93">
        <v>196957845</v>
      </c>
      <c r="H33" s="91">
        <f t="shared" si="5"/>
        <v>96.3</v>
      </c>
      <c r="I33" s="93">
        <v>200173901</v>
      </c>
      <c r="J33" s="91">
        <f t="shared" si="7"/>
        <v>101.6</v>
      </c>
      <c r="K33" s="90">
        <v>0</v>
      </c>
      <c r="L33" s="93">
        <v>188990261</v>
      </c>
      <c r="M33" s="91">
        <f t="shared" si="6"/>
        <v>94.4</v>
      </c>
      <c r="N33" s="90">
        <v>378</v>
      </c>
      <c r="O33" s="94"/>
    </row>
    <row r="34" spans="2:15" ht="26.25" customHeight="1">
      <c r="B34" s="92" t="s">
        <v>79</v>
      </c>
      <c r="C34" s="93">
        <v>233447569</v>
      </c>
      <c r="D34" s="91">
        <v>116.1</v>
      </c>
      <c r="E34" s="93">
        <v>231649886</v>
      </c>
      <c r="F34" s="91">
        <f t="shared" si="4"/>
        <v>99.2</v>
      </c>
      <c r="G34" s="93">
        <v>232143955</v>
      </c>
      <c r="H34" s="91">
        <f t="shared" si="5"/>
        <v>100.2</v>
      </c>
      <c r="I34" s="93">
        <v>230974655</v>
      </c>
      <c r="J34" s="91">
        <f t="shared" si="7"/>
        <v>99.5</v>
      </c>
      <c r="K34" s="90">
        <v>0</v>
      </c>
      <c r="L34" s="93">
        <v>210297022</v>
      </c>
      <c r="M34" s="91">
        <f t="shared" si="6"/>
        <v>91</v>
      </c>
      <c r="N34" s="90">
        <v>0</v>
      </c>
      <c r="O34" s="94"/>
    </row>
    <row r="35" spans="2:15" ht="26.25" customHeight="1">
      <c r="B35" s="92" t="s">
        <v>80</v>
      </c>
      <c r="C35" s="93">
        <v>199365777</v>
      </c>
      <c r="D35" s="91">
        <v>111.4</v>
      </c>
      <c r="E35" s="93">
        <v>201701601</v>
      </c>
      <c r="F35" s="91">
        <f t="shared" si="4"/>
        <v>101.2</v>
      </c>
      <c r="G35" s="93">
        <v>193063848</v>
      </c>
      <c r="H35" s="91">
        <f t="shared" si="5"/>
        <v>95.7</v>
      </c>
      <c r="I35" s="93">
        <v>180187721</v>
      </c>
      <c r="J35" s="91">
        <f t="shared" si="7"/>
        <v>93.3</v>
      </c>
      <c r="K35" s="90">
        <v>0</v>
      </c>
      <c r="L35" s="93">
        <v>172255566</v>
      </c>
      <c r="M35" s="91">
        <f t="shared" si="6"/>
        <v>95.6</v>
      </c>
      <c r="N35" s="90">
        <v>0</v>
      </c>
      <c r="O35" s="94"/>
    </row>
    <row r="36" spans="2:15" ht="26.25" customHeight="1">
      <c r="B36" s="92" t="s">
        <v>81</v>
      </c>
      <c r="C36" s="93">
        <v>204472432</v>
      </c>
      <c r="D36" s="91">
        <v>117.7</v>
      </c>
      <c r="E36" s="93">
        <v>192928260</v>
      </c>
      <c r="F36" s="91">
        <f t="shared" si="4"/>
        <v>94.4</v>
      </c>
      <c r="G36" s="93">
        <v>187562848</v>
      </c>
      <c r="H36" s="91">
        <f t="shared" si="5"/>
        <v>97.2</v>
      </c>
      <c r="I36" s="93">
        <v>183293210</v>
      </c>
      <c r="J36" s="91">
        <f t="shared" si="7"/>
        <v>97.7</v>
      </c>
      <c r="K36" s="90">
        <v>0</v>
      </c>
      <c r="L36" s="93">
        <v>169831711</v>
      </c>
      <c r="M36" s="91">
        <f t="shared" si="6"/>
        <v>92.7</v>
      </c>
      <c r="N36" s="90">
        <v>0</v>
      </c>
      <c r="O36" s="94"/>
    </row>
    <row r="37" spans="2:15" ht="31.5" customHeight="1">
      <c r="B37" s="92" t="s">
        <v>0</v>
      </c>
      <c r="C37" s="93">
        <f>SUM(C25:C36)</f>
        <v>2631338365</v>
      </c>
      <c r="D37" s="91">
        <v>111.9</v>
      </c>
      <c r="E37" s="93">
        <f>SUM(E25:E36)</f>
        <v>2589603457</v>
      </c>
      <c r="F37" s="91">
        <f t="shared" si="4"/>
        <v>98.4</v>
      </c>
      <c r="G37" s="93">
        <f>SUM(G25:G36)</f>
        <v>2562374062</v>
      </c>
      <c r="H37" s="91">
        <f t="shared" si="5"/>
        <v>98.9</v>
      </c>
      <c r="I37" s="93">
        <f>SUM(I25:I36)</f>
        <v>2510323185</v>
      </c>
      <c r="J37" s="91">
        <f t="shared" si="7"/>
        <v>98</v>
      </c>
      <c r="K37" s="90">
        <v>254197</v>
      </c>
      <c r="L37" s="93">
        <f>SUM(L25:L36)</f>
        <v>2374328687</v>
      </c>
      <c r="M37" s="91">
        <f t="shared" si="6"/>
        <v>94.6</v>
      </c>
      <c r="N37" s="90">
        <f>SUM(N25:N36)</f>
        <v>209826</v>
      </c>
      <c r="O37" s="91">
        <f>ROUND(N37/K37*100,1)</f>
        <v>82.5</v>
      </c>
    </row>
    <row r="38" spans="2:15" ht="13.5" customHeight="1"/>
    <row r="39" spans="2:15" ht="27" customHeight="1">
      <c r="B39" s="97"/>
    </row>
  </sheetData>
  <mergeCells count="12">
    <mergeCell ref="L4:O4"/>
    <mergeCell ref="B4:B5"/>
    <mergeCell ref="B22:B23"/>
    <mergeCell ref="C4:D4"/>
    <mergeCell ref="E4:F4"/>
    <mergeCell ref="G4:H4"/>
    <mergeCell ref="I4:K4"/>
    <mergeCell ref="G22:H22"/>
    <mergeCell ref="I22:K22"/>
    <mergeCell ref="L22:O22"/>
    <mergeCell ref="C22:D22"/>
    <mergeCell ref="E22:F22"/>
  </mergeCells>
  <phoneticPr fontId="8"/>
  <pageMargins left="0.55000000000000004" right="0.39370078740157483" top="0.39370078740157483" bottom="0.26" header="0.43307086614173229" footer="0.21"/>
  <pageSetup paperSize="9" scale="59" firstPageNumber="72" orientation="portrait" useFirstPageNumber="1" horizontalDpi="400" verticalDpi="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6"/>
  <sheetViews>
    <sheetView showGridLines="0" zoomScaleNormal="100" workbookViewId="0">
      <selection activeCell="A2" sqref="A2"/>
    </sheetView>
  </sheetViews>
  <sheetFormatPr defaultColWidth="10.625" defaultRowHeight="14.25"/>
  <cols>
    <col min="1" max="1" width="8.625" style="105" customWidth="1"/>
    <col min="2" max="2" width="14.5" style="105" customWidth="1"/>
    <col min="3" max="3" width="10.625" style="105" customWidth="1"/>
    <col min="4" max="4" width="14.5" style="105" customWidth="1"/>
    <col min="5" max="5" width="10.625" style="105" customWidth="1"/>
    <col min="6" max="256" width="10.625" style="105"/>
    <col min="257" max="257" width="8.625" style="105" customWidth="1"/>
    <col min="258" max="258" width="14.5" style="105" customWidth="1"/>
    <col min="259" max="259" width="10.625" style="105" customWidth="1"/>
    <col min="260" max="260" width="14.5" style="105" customWidth="1"/>
    <col min="261" max="261" width="10.625" style="105" customWidth="1"/>
    <col min="262" max="512" width="10.625" style="105"/>
    <col min="513" max="513" width="8.625" style="105" customWidth="1"/>
    <col min="514" max="514" width="14.5" style="105" customWidth="1"/>
    <col min="515" max="515" width="10.625" style="105" customWidth="1"/>
    <col min="516" max="516" width="14.5" style="105" customWidth="1"/>
    <col min="517" max="517" width="10.625" style="105" customWidth="1"/>
    <col min="518" max="768" width="10.625" style="105"/>
    <col min="769" max="769" width="8.625" style="105" customWidth="1"/>
    <col min="770" max="770" width="14.5" style="105" customWidth="1"/>
    <col min="771" max="771" width="10.625" style="105" customWidth="1"/>
    <col min="772" max="772" width="14.5" style="105" customWidth="1"/>
    <col min="773" max="773" width="10.625" style="105" customWidth="1"/>
    <col min="774" max="1024" width="10.625" style="105"/>
    <col min="1025" max="1025" width="8.625" style="105" customWidth="1"/>
    <col min="1026" max="1026" width="14.5" style="105" customWidth="1"/>
    <col min="1027" max="1027" width="10.625" style="105" customWidth="1"/>
    <col min="1028" max="1028" width="14.5" style="105" customWidth="1"/>
    <col min="1029" max="1029" width="10.625" style="105" customWidth="1"/>
    <col min="1030" max="1280" width="10.625" style="105"/>
    <col min="1281" max="1281" width="8.625" style="105" customWidth="1"/>
    <col min="1282" max="1282" width="14.5" style="105" customWidth="1"/>
    <col min="1283" max="1283" width="10.625" style="105" customWidth="1"/>
    <col min="1284" max="1284" width="14.5" style="105" customWidth="1"/>
    <col min="1285" max="1285" width="10.625" style="105" customWidth="1"/>
    <col min="1286" max="1536" width="10.625" style="105"/>
    <col min="1537" max="1537" width="8.625" style="105" customWidth="1"/>
    <col min="1538" max="1538" width="14.5" style="105" customWidth="1"/>
    <col min="1539" max="1539" width="10.625" style="105" customWidth="1"/>
    <col min="1540" max="1540" width="14.5" style="105" customWidth="1"/>
    <col min="1541" max="1541" width="10.625" style="105" customWidth="1"/>
    <col min="1542" max="1792" width="10.625" style="105"/>
    <col min="1793" max="1793" width="8.625" style="105" customWidth="1"/>
    <col min="1794" max="1794" width="14.5" style="105" customWidth="1"/>
    <col min="1795" max="1795" width="10.625" style="105" customWidth="1"/>
    <col min="1796" max="1796" width="14.5" style="105" customWidth="1"/>
    <col min="1797" max="1797" width="10.625" style="105" customWidth="1"/>
    <col min="1798" max="2048" width="10.625" style="105"/>
    <col min="2049" max="2049" width="8.625" style="105" customWidth="1"/>
    <col min="2050" max="2050" width="14.5" style="105" customWidth="1"/>
    <col min="2051" max="2051" width="10.625" style="105" customWidth="1"/>
    <col min="2052" max="2052" width="14.5" style="105" customWidth="1"/>
    <col min="2053" max="2053" width="10.625" style="105" customWidth="1"/>
    <col min="2054" max="2304" width="10.625" style="105"/>
    <col min="2305" max="2305" width="8.625" style="105" customWidth="1"/>
    <col min="2306" max="2306" width="14.5" style="105" customWidth="1"/>
    <col min="2307" max="2307" width="10.625" style="105" customWidth="1"/>
    <col min="2308" max="2308" width="14.5" style="105" customWidth="1"/>
    <col min="2309" max="2309" width="10.625" style="105" customWidth="1"/>
    <col min="2310" max="2560" width="10.625" style="105"/>
    <col min="2561" max="2561" width="8.625" style="105" customWidth="1"/>
    <col min="2562" max="2562" width="14.5" style="105" customWidth="1"/>
    <col min="2563" max="2563" width="10.625" style="105" customWidth="1"/>
    <col min="2564" max="2564" width="14.5" style="105" customWidth="1"/>
    <col min="2565" max="2565" width="10.625" style="105" customWidth="1"/>
    <col min="2566" max="2816" width="10.625" style="105"/>
    <col min="2817" max="2817" width="8.625" style="105" customWidth="1"/>
    <col min="2818" max="2818" width="14.5" style="105" customWidth="1"/>
    <col min="2819" max="2819" width="10.625" style="105" customWidth="1"/>
    <col min="2820" max="2820" width="14.5" style="105" customWidth="1"/>
    <col min="2821" max="2821" width="10.625" style="105" customWidth="1"/>
    <col min="2822" max="3072" width="10.625" style="105"/>
    <col min="3073" max="3073" width="8.625" style="105" customWidth="1"/>
    <col min="3074" max="3074" width="14.5" style="105" customWidth="1"/>
    <col min="3075" max="3075" width="10.625" style="105" customWidth="1"/>
    <col min="3076" max="3076" width="14.5" style="105" customWidth="1"/>
    <col min="3077" max="3077" width="10.625" style="105" customWidth="1"/>
    <col min="3078" max="3328" width="10.625" style="105"/>
    <col min="3329" max="3329" width="8.625" style="105" customWidth="1"/>
    <col min="3330" max="3330" width="14.5" style="105" customWidth="1"/>
    <col min="3331" max="3331" width="10.625" style="105" customWidth="1"/>
    <col min="3332" max="3332" width="14.5" style="105" customWidth="1"/>
    <col min="3333" max="3333" width="10.625" style="105" customWidth="1"/>
    <col min="3334" max="3584" width="10.625" style="105"/>
    <col min="3585" max="3585" width="8.625" style="105" customWidth="1"/>
    <col min="3586" max="3586" width="14.5" style="105" customWidth="1"/>
    <col min="3587" max="3587" width="10.625" style="105" customWidth="1"/>
    <col min="3588" max="3588" width="14.5" style="105" customWidth="1"/>
    <col min="3589" max="3589" width="10.625" style="105" customWidth="1"/>
    <col min="3590" max="3840" width="10.625" style="105"/>
    <col min="3841" max="3841" width="8.625" style="105" customWidth="1"/>
    <col min="3842" max="3842" width="14.5" style="105" customWidth="1"/>
    <col min="3843" max="3843" width="10.625" style="105" customWidth="1"/>
    <col min="3844" max="3844" width="14.5" style="105" customWidth="1"/>
    <col min="3845" max="3845" width="10.625" style="105" customWidth="1"/>
    <col min="3846" max="4096" width="10.625" style="105"/>
    <col min="4097" max="4097" width="8.625" style="105" customWidth="1"/>
    <col min="4098" max="4098" width="14.5" style="105" customWidth="1"/>
    <col min="4099" max="4099" width="10.625" style="105" customWidth="1"/>
    <col min="4100" max="4100" width="14.5" style="105" customWidth="1"/>
    <col min="4101" max="4101" width="10.625" style="105" customWidth="1"/>
    <col min="4102" max="4352" width="10.625" style="105"/>
    <col min="4353" max="4353" width="8.625" style="105" customWidth="1"/>
    <col min="4354" max="4354" width="14.5" style="105" customWidth="1"/>
    <col min="4355" max="4355" width="10.625" style="105" customWidth="1"/>
    <col min="4356" max="4356" width="14.5" style="105" customWidth="1"/>
    <col min="4357" max="4357" width="10.625" style="105" customWidth="1"/>
    <col min="4358" max="4608" width="10.625" style="105"/>
    <col min="4609" max="4609" width="8.625" style="105" customWidth="1"/>
    <col min="4610" max="4610" width="14.5" style="105" customWidth="1"/>
    <col min="4611" max="4611" width="10.625" style="105" customWidth="1"/>
    <col min="4612" max="4612" width="14.5" style="105" customWidth="1"/>
    <col min="4613" max="4613" width="10.625" style="105" customWidth="1"/>
    <col min="4614" max="4864" width="10.625" style="105"/>
    <col min="4865" max="4865" width="8.625" style="105" customWidth="1"/>
    <col min="4866" max="4866" width="14.5" style="105" customWidth="1"/>
    <col min="4867" max="4867" width="10.625" style="105" customWidth="1"/>
    <col min="4868" max="4868" width="14.5" style="105" customWidth="1"/>
    <col min="4869" max="4869" width="10.625" style="105" customWidth="1"/>
    <col min="4870" max="5120" width="10.625" style="105"/>
    <col min="5121" max="5121" width="8.625" style="105" customWidth="1"/>
    <col min="5122" max="5122" width="14.5" style="105" customWidth="1"/>
    <col min="5123" max="5123" width="10.625" style="105" customWidth="1"/>
    <col min="5124" max="5124" width="14.5" style="105" customWidth="1"/>
    <col min="5125" max="5125" width="10.625" style="105" customWidth="1"/>
    <col min="5126" max="5376" width="10.625" style="105"/>
    <col min="5377" max="5377" width="8.625" style="105" customWidth="1"/>
    <col min="5378" max="5378" width="14.5" style="105" customWidth="1"/>
    <col min="5379" max="5379" width="10.625" style="105" customWidth="1"/>
    <col min="5380" max="5380" width="14.5" style="105" customWidth="1"/>
    <col min="5381" max="5381" width="10.625" style="105" customWidth="1"/>
    <col min="5382" max="5632" width="10.625" style="105"/>
    <col min="5633" max="5633" width="8.625" style="105" customWidth="1"/>
    <col min="5634" max="5634" width="14.5" style="105" customWidth="1"/>
    <col min="5635" max="5635" width="10.625" style="105" customWidth="1"/>
    <col min="5636" max="5636" width="14.5" style="105" customWidth="1"/>
    <col min="5637" max="5637" width="10.625" style="105" customWidth="1"/>
    <col min="5638" max="5888" width="10.625" style="105"/>
    <col min="5889" max="5889" width="8.625" style="105" customWidth="1"/>
    <col min="5890" max="5890" width="14.5" style="105" customWidth="1"/>
    <col min="5891" max="5891" width="10.625" style="105" customWidth="1"/>
    <col min="5892" max="5892" width="14.5" style="105" customWidth="1"/>
    <col min="5893" max="5893" width="10.625" style="105" customWidth="1"/>
    <col min="5894" max="6144" width="10.625" style="105"/>
    <col min="6145" max="6145" width="8.625" style="105" customWidth="1"/>
    <col min="6146" max="6146" width="14.5" style="105" customWidth="1"/>
    <col min="6147" max="6147" width="10.625" style="105" customWidth="1"/>
    <col min="6148" max="6148" width="14.5" style="105" customWidth="1"/>
    <col min="6149" max="6149" width="10.625" style="105" customWidth="1"/>
    <col min="6150" max="6400" width="10.625" style="105"/>
    <col min="6401" max="6401" width="8.625" style="105" customWidth="1"/>
    <col min="6402" max="6402" width="14.5" style="105" customWidth="1"/>
    <col min="6403" max="6403" width="10.625" style="105" customWidth="1"/>
    <col min="6404" max="6404" width="14.5" style="105" customWidth="1"/>
    <col min="6405" max="6405" width="10.625" style="105" customWidth="1"/>
    <col min="6406" max="6656" width="10.625" style="105"/>
    <col min="6657" max="6657" width="8.625" style="105" customWidth="1"/>
    <col min="6658" max="6658" width="14.5" style="105" customWidth="1"/>
    <col min="6659" max="6659" width="10.625" style="105" customWidth="1"/>
    <col min="6660" max="6660" width="14.5" style="105" customWidth="1"/>
    <col min="6661" max="6661" width="10.625" style="105" customWidth="1"/>
    <col min="6662" max="6912" width="10.625" style="105"/>
    <col min="6913" max="6913" width="8.625" style="105" customWidth="1"/>
    <col min="6914" max="6914" width="14.5" style="105" customWidth="1"/>
    <col min="6915" max="6915" width="10.625" style="105" customWidth="1"/>
    <col min="6916" max="6916" width="14.5" style="105" customWidth="1"/>
    <col min="6917" max="6917" width="10.625" style="105" customWidth="1"/>
    <col min="6918" max="7168" width="10.625" style="105"/>
    <col min="7169" max="7169" width="8.625" style="105" customWidth="1"/>
    <col min="7170" max="7170" width="14.5" style="105" customWidth="1"/>
    <col min="7171" max="7171" width="10.625" style="105" customWidth="1"/>
    <col min="7172" max="7172" width="14.5" style="105" customWidth="1"/>
    <col min="7173" max="7173" width="10.625" style="105" customWidth="1"/>
    <col min="7174" max="7424" width="10.625" style="105"/>
    <col min="7425" max="7425" width="8.625" style="105" customWidth="1"/>
    <col min="7426" max="7426" width="14.5" style="105" customWidth="1"/>
    <col min="7427" max="7427" width="10.625" style="105" customWidth="1"/>
    <col min="7428" max="7428" width="14.5" style="105" customWidth="1"/>
    <col min="7429" max="7429" width="10.625" style="105" customWidth="1"/>
    <col min="7430" max="7680" width="10.625" style="105"/>
    <col min="7681" max="7681" width="8.625" style="105" customWidth="1"/>
    <col min="7682" max="7682" width="14.5" style="105" customWidth="1"/>
    <col min="7683" max="7683" width="10.625" style="105" customWidth="1"/>
    <col min="7684" max="7684" width="14.5" style="105" customWidth="1"/>
    <col min="7685" max="7685" width="10.625" style="105" customWidth="1"/>
    <col min="7686" max="7936" width="10.625" style="105"/>
    <col min="7937" max="7937" width="8.625" style="105" customWidth="1"/>
    <col min="7938" max="7938" width="14.5" style="105" customWidth="1"/>
    <col min="7939" max="7939" width="10.625" style="105" customWidth="1"/>
    <col min="7940" max="7940" width="14.5" style="105" customWidth="1"/>
    <col min="7941" max="7941" width="10.625" style="105" customWidth="1"/>
    <col min="7942" max="8192" width="10.625" style="105"/>
    <col min="8193" max="8193" width="8.625" style="105" customWidth="1"/>
    <col min="8194" max="8194" width="14.5" style="105" customWidth="1"/>
    <col min="8195" max="8195" width="10.625" style="105" customWidth="1"/>
    <col min="8196" max="8196" width="14.5" style="105" customWidth="1"/>
    <col min="8197" max="8197" width="10.625" style="105" customWidth="1"/>
    <col min="8198" max="8448" width="10.625" style="105"/>
    <col min="8449" max="8449" width="8.625" style="105" customWidth="1"/>
    <col min="8450" max="8450" width="14.5" style="105" customWidth="1"/>
    <col min="8451" max="8451" width="10.625" style="105" customWidth="1"/>
    <col min="8452" max="8452" width="14.5" style="105" customWidth="1"/>
    <col min="8453" max="8453" width="10.625" style="105" customWidth="1"/>
    <col min="8454" max="8704" width="10.625" style="105"/>
    <col min="8705" max="8705" width="8.625" style="105" customWidth="1"/>
    <col min="8706" max="8706" width="14.5" style="105" customWidth="1"/>
    <col min="8707" max="8707" width="10.625" style="105" customWidth="1"/>
    <col min="8708" max="8708" width="14.5" style="105" customWidth="1"/>
    <col min="8709" max="8709" width="10.625" style="105" customWidth="1"/>
    <col min="8710" max="8960" width="10.625" style="105"/>
    <col min="8961" max="8961" width="8.625" style="105" customWidth="1"/>
    <col min="8962" max="8962" width="14.5" style="105" customWidth="1"/>
    <col min="8963" max="8963" width="10.625" style="105" customWidth="1"/>
    <col min="8964" max="8964" width="14.5" style="105" customWidth="1"/>
    <col min="8965" max="8965" width="10.625" style="105" customWidth="1"/>
    <col min="8966" max="9216" width="10.625" style="105"/>
    <col min="9217" max="9217" width="8.625" style="105" customWidth="1"/>
    <col min="9218" max="9218" width="14.5" style="105" customWidth="1"/>
    <col min="9219" max="9219" width="10.625" style="105" customWidth="1"/>
    <col min="9220" max="9220" width="14.5" style="105" customWidth="1"/>
    <col min="9221" max="9221" width="10.625" style="105" customWidth="1"/>
    <col min="9222" max="9472" width="10.625" style="105"/>
    <col min="9473" max="9473" width="8.625" style="105" customWidth="1"/>
    <col min="9474" max="9474" width="14.5" style="105" customWidth="1"/>
    <col min="9475" max="9475" width="10.625" style="105" customWidth="1"/>
    <col min="9476" max="9476" width="14.5" style="105" customWidth="1"/>
    <col min="9477" max="9477" width="10.625" style="105" customWidth="1"/>
    <col min="9478" max="9728" width="10.625" style="105"/>
    <col min="9729" max="9729" width="8.625" style="105" customWidth="1"/>
    <col min="9730" max="9730" width="14.5" style="105" customWidth="1"/>
    <col min="9731" max="9731" width="10.625" style="105" customWidth="1"/>
    <col min="9732" max="9732" width="14.5" style="105" customWidth="1"/>
    <col min="9733" max="9733" width="10.625" style="105" customWidth="1"/>
    <col min="9734" max="9984" width="10.625" style="105"/>
    <col min="9985" max="9985" width="8.625" style="105" customWidth="1"/>
    <col min="9986" max="9986" width="14.5" style="105" customWidth="1"/>
    <col min="9987" max="9987" width="10.625" style="105" customWidth="1"/>
    <col min="9988" max="9988" width="14.5" style="105" customWidth="1"/>
    <col min="9989" max="9989" width="10.625" style="105" customWidth="1"/>
    <col min="9990" max="10240" width="10.625" style="105"/>
    <col min="10241" max="10241" width="8.625" style="105" customWidth="1"/>
    <col min="10242" max="10242" width="14.5" style="105" customWidth="1"/>
    <col min="10243" max="10243" width="10.625" style="105" customWidth="1"/>
    <col min="10244" max="10244" width="14.5" style="105" customWidth="1"/>
    <col min="10245" max="10245" width="10.625" style="105" customWidth="1"/>
    <col min="10246" max="10496" width="10.625" style="105"/>
    <col min="10497" max="10497" width="8.625" style="105" customWidth="1"/>
    <col min="10498" max="10498" width="14.5" style="105" customWidth="1"/>
    <col min="10499" max="10499" width="10.625" style="105" customWidth="1"/>
    <col min="10500" max="10500" width="14.5" style="105" customWidth="1"/>
    <col min="10501" max="10501" width="10.625" style="105" customWidth="1"/>
    <col min="10502" max="10752" width="10.625" style="105"/>
    <col min="10753" max="10753" width="8.625" style="105" customWidth="1"/>
    <col min="10754" max="10754" width="14.5" style="105" customWidth="1"/>
    <col min="10755" max="10755" width="10.625" style="105" customWidth="1"/>
    <col min="10756" max="10756" width="14.5" style="105" customWidth="1"/>
    <col min="10757" max="10757" width="10.625" style="105" customWidth="1"/>
    <col min="10758" max="11008" width="10.625" style="105"/>
    <col min="11009" max="11009" width="8.625" style="105" customWidth="1"/>
    <col min="11010" max="11010" width="14.5" style="105" customWidth="1"/>
    <col min="11011" max="11011" width="10.625" style="105" customWidth="1"/>
    <col min="11012" max="11012" width="14.5" style="105" customWidth="1"/>
    <col min="11013" max="11013" width="10.625" style="105" customWidth="1"/>
    <col min="11014" max="11264" width="10.625" style="105"/>
    <col min="11265" max="11265" width="8.625" style="105" customWidth="1"/>
    <col min="11266" max="11266" width="14.5" style="105" customWidth="1"/>
    <col min="11267" max="11267" width="10.625" style="105" customWidth="1"/>
    <col min="11268" max="11268" width="14.5" style="105" customWidth="1"/>
    <col min="11269" max="11269" width="10.625" style="105" customWidth="1"/>
    <col min="11270" max="11520" width="10.625" style="105"/>
    <col min="11521" max="11521" width="8.625" style="105" customWidth="1"/>
    <col min="11522" max="11522" width="14.5" style="105" customWidth="1"/>
    <col min="11523" max="11523" width="10.625" style="105" customWidth="1"/>
    <col min="11524" max="11524" width="14.5" style="105" customWidth="1"/>
    <col min="11525" max="11525" width="10.625" style="105" customWidth="1"/>
    <col min="11526" max="11776" width="10.625" style="105"/>
    <col min="11777" max="11777" width="8.625" style="105" customWidth="1"/>
    <col min="11778" max="11778" width="14.5" style="105" customWidth="1"/>
    <col min="11779" max="11779" width="10.625" style="105" customWidth="1"/>
    <col min="11780" max="11780" width="14.5" style="105" customWidth="1"/>
    <col min="11781" max="11781" width="10.625" style="105" customWidth="1"/>
    <col min="11782" max="12032" width="10.625" style="105"/>
    <col min="12033" max="12033" width="8.625" style="105" customWidth="1"/>
    <col min="12034" max="12034" width="14.5" style="105" customWidth="1"/>
    <col min="12035" max="12035" width="10.625" style="105" customWidth="1"/>
    <col min="12036" max="12036" width="14.5" style="105" customWidth="1"/>
    <col min="12037" max="12037" width="10.625" style="105" customWidth="1"/>
    <col min="12038" max="12288" width="10.625" style="105"/>
    <col min="12289" max="12289" width="8.625" style="105" customWidth="1"/>
    <col min="12290" max="12290" width="14.5" style="105" customWidth="1"/>
    <col min="12291" max="12291" width="10.625" style="105" customWidth="1"/>
    <col min="12292" max="12292" width="14.5" style="105" customWidth="1"/>
    <col min="12293" max="12293" width="10.625" style="105" customWidth="1"/>
    <col min="12294" max="12544" width="10.625" style="105"/>
    <col min="12545" max="12545" width="8.625" style="105" customWidth="1"/>
    <col min="12546" max="12546" width="14.5" style="105" customWidth="1"/>
    <col min="12547" max="12547" width="10.625" style="105" customWidth="1"/>
    <col min="12548" max="12548" width="14.5" style="105" customWidth="1"/>
    <col min="12549" max="12549" width="10.625" style="105" customWidth="1"/>
    <col min="12550" max="12800" width="10.625" style="105"/>
    <col min="12801" max="12801" width="8.625" style="105" customWidth="1"/>
    <col min="12802" max="12802" width="14.5" style="105" customWidth="1"/>
    <col min="12803" max="12803" width="10.625" style="105" customWidth="1"/>
    <col min="12804" max="12804" width="14.5" style="105" customWidth="1"/>
    <col min="12805" max="12805" width="10.625" style="105" customWidth="1"/>
    <col min="12806" max="13056" width="10.625" style="105"/>
    <col min="13057" max="13057" width="8.625" style="105" customWidth="1"/>
    <col min="13058" max="13058" width="14.5" style="105" customWidth="1"/>
    <col min="13059" max="13059" width="10.625" style="105" customWidth="1"/>
    <col min="13060" max="13060" width="14.5" style="105" customWidth="1"/>
    <col min="13061" max="13061" width="10.625" style="105" customWidth="1"/>
    <col min="13062" max="13312" width="10.625" style="105"/>
    <col min="13313" max="13313" width="8.625" style="105" customWidth="1"/>
    <col min="13314" max="13314" width="14.5" style="105" customWidth="1"/>
    <col min="13315" max="13315" width="10.625" style="105" customWidth="1"/>
    <col min="13316" max="13316" width="14.5" style="105" customWidth="1"/>
    <col min="13317" max="13317" width="10.625" style="105" customWidth="1"/>
    <col min="13318" max="13568" width="10.625" style="105"/>
    <col min="13569" max="13569" width="8.625" style="105" customWidth="1"/>
    <col min="13570" max="13570" width="14.5" style="105" customWidth="1"/>
    <col min="13571" max="13571" width="10.625" style="105" customWidth="1"/>
    <col min="13572" max="13572" width="14.5" style="105" customWidth="1"/>
    <col min="13573" max="13573" width="10.625" style="105" customWidth="1"/>
    <col min="13574" max="13824" width="10.625" style="105"/>
    <col min="13825" max="13825" width="8.625" style="105" customWidth="1"/>
    <col min="13826" max="13826" width="14.5" style="105" customWidth="1"/>
    <col min="13827" max="13827" width="10.625" style="105" customWidth="1"/>
    <col min="13828" max="13828" width="14.5" style="105" customWidth="1"/>
    <col min="13829" max="13829" width="10.625" style="105" customWidth="1"/>
    <col min="13830" max="14080" width="10.625" style="105"/>
    <col min="14081" max="14081" width="8.625" style="105" customWidth="1"/>
    <col min="14082" max="14082" width="14.5" style="105" customWidth="1"/>
    <col min="14083" max="14083" width="10.625" style="105" customWidth="1"/>
    <col min="14084" max="14084" width="14.5" style="105" customWidth="1"/>
    <col min="14085" max="14085" width="10.625" style="105" customWidth="1"/>
    <col min="14086" max="14336" width="10.625" style="105"/>
    <col min="14337" max="14337" width="8.625" style="105" customWidth="1"/>
    <col min="14338" max="14338" width="14.5" style="105" customWidth="1"/>
    <col min="14339" max="14339" width="10.625" style="105" customWidth="1"/>
    <col min="14340" max="14340" width="14.5" style="105" customWidth="1"/>
    <col min="14341" max="14341" width="10.625" style="105" customWidth="1"/>
    <col min="14342" max="14592" width="10.625" style="105"/>
    <col min="14593" max="14593" width="8.625" style="105" customWidth="1"/>
    <col min="14594" max="14594" width="14.5" style="105" customWidth="1"/>
    <col min="14595" max="14595" width="10.625" style="105" customWidth="1"/>
    <col min="14596" max="14596" width="14.5" style="105" customWidth="1"/>
    <col min="14597" max="14597" width="10.625" style="105" customWidth="1"/>
    <col min="14598" max="14848" width="10.625" style="105"/>
    <col min="14849" max="14849" width="8.625" style="105" customWidth="1"/>
    <col min="14850" max="14850" width="14.5" style="105" customWidth="1"/>
    <col min="14851" max="14851" width="10.625" style="105" customWidth="1"/>
    <col min="14852" max="14852" width="14.5" style="105" customWidth="1"/>
    <col min="14853" max="14853" width="10.625" style="105" customWidth="1"/>
    <col min="14854" max="15104" width="10.625" style="105"/>
    <col min="15105" max="15105" width="8.625" style="105" customWidth="1"/>
    <col min="15106" max="15106" width="14.5" style="105" customWidth="1"/>
    <col min="15107" max="15107" width="10.625" style="105" customWidth="1"/>
    <col min="15108" max="15108" width="14.5" style="105" customWidth="1"/>
    <col min="15109" max="15109" width="10.625" style="105" customWidth="1"/>
    <col min="15110" max="15360" width="10.625" style="105"/>
    <col min="15361" max="15361" width="8.625" style="105" customWidth="1"/>
    <col min="15362" max="15362" width="14.5" style="105" customWidth="1"/>
    <col min="15363" max="15363" width="10.625" style="105" customWidth="1"/>
    <col min="15364" max="15364" width="14.5" style="105" customWidth="1"/>
    <col min="15365" max="15365" width="10.625" style="105" customWidth="1"/>
    <col min="15366" max="15616" width="10.625" style="105"/>
    <col min="15617" max="15617" width="8.625" style="105" customWidth="1"/>
    <col min="15618" max="15618" width="14.5" style="105" customWidth="1"/>
    <col min="15619" max="15619" width="10.625" style="105" customWidth="1"/>
    <col min="15620" max="15620" width="14.5" style="105" customWidth="1"/>
    <col min="15621" max="15621" width="10.625" style="105" customWidth="1"/>
    <col min="15622" max="15872" width="10.625" style="105"/>
    <col min="15873" max="15873" width="8.625" style="105" customWidth="1"/>
    <col min="15874" max="15874" width="14.5" style="105" customWidth="1"/>
    <col min="15875" max="15875" width="10.625" style="105" customWidth="1"/>
    <col min="15876" max="15876" width="14.5" style="105" customWidth="1"/>
    <col min="15877" max="15877" width="10.625" style="105" customWidth="1"/>
    <col min="15878" max="16128" width="10.625" style="105"/>
    <col min="16129" max="16129" width="8.625" style="105" customWidth="1"/>
    <col min="16130" max="16130" width="14.5" style="105" customWidth="1"/>
    <col min="16131" max="16131" width="10.625" style="105" customWidth="1"/>
    <col min="16132" max="16132" width="14.5" style="105" customWidth="1"/>
    <col min="16133" max="16133" width="10.625" style="105" customWidth="1"/>
    <col min="16134" max="16384" width="10.625" style="105"/>
  </cols>
  <sheetData>
    <row r="1" spans="1:5" s="99" customFormat="1" ht="24.75" customHeight="1">
      <c r="A1" s="98" t="s">
        <v>103</v>
      </c>
    </row>
    <row r="2" spans="1:5" s="99" customFormat="1" ht="24.75" customHeight="1">
      <c r="A2" s="100" t="s">
        <v>104</v>
      </c>
    </row>
    <row r="3" spans="1:5" s="102" customFormat="1" ht="20.25" customHeight="1">
      <c r="A3" s="100"/>
      <c r="B3" s="101"/>
      <c r="D3" s="101"/>
      <c r="E3" s="103" t="s">
        <v>105</v>
      </c>
    </row>
    <row r="4" spans="1:5" ht="30" customHeight="1">
      <c r="A4" s="104" t="s">
        <v>106</v>
      </c>
      <c r="B4" s="223" t="s">
        <v>68</v>
      </c>
      <c r="C4" s="223"/>
      <c r="D4" s="223" t="s">
        <v>69</v>
      </c>
      <c r="E4" s="223"/>
    </row>
    <row r="5" spans="1:5" ht="19.5" customHeight="1">
      <c r="A5" s="106"/>
      <c r="B5" s="224" t="s">
        <v>107</v>
      </c>
      <c r="C5" s="224" t="s">
        <v>108</v>
      </c>
      <c r="D5" s="224" t="s">
        <v>107</v>
      </c>
      <c r="E5" s="224" t="s">
        <v>108</v>
      </c>
    </row>
    <row r="6" spans="1:5">
      <c r="A6" s="107" t="s">
        <v>109</v>
      </c>
      <c r="B6" s="225"/>
      <c r="C6" s="225"/>
      <c r="D6" s="225"/>
      <c r="E6" s="225"/>
    </row>
    <row r="7" spans="1:5" ht="22.5" customHeight="1">
      <c r="A7" s="108" t="s">
        <v>110</v>
      </c>
      <c r="B7" s="109">
        <v>2095200</v>
      </c>
      <c r="C7" s="109">
        <v>13968</v>
      </c>
      <c r="D7" s="109">
        <v>2690550</v>
      </c>
      <c r="E7" s="109">
        <v>17937</v>
      </c>
    </row>
    <row r="8" spans="1:5" ht="22.5" customHeight="1">
      <c r="A8" s="108" t="s">
        <v>111</v>
      </c>
      <c r="B8" s="109">
        <v>1773750</v>
      </c>
      <c r="C8" s="109">
        <v>11825</v>
      </c>
      <c r="D8" s="109">
        <v>2183850</v>
      </c>
      <c r="E8" s="109">
        <v>14559</v>
      </c>
    </row>
    <row r="9" spans="1:5" ht="22.5" customHeight="1">
      <c r="A9" s="108" t="s">
        <v>112</v>
      </c>
      <c r="B9" s="109">
        <v>2144250</v>
      </c>
      <c r="C9" s="109">
        <v>14295</v>
      </c>
      <c r="D9" s="109">
        <v>2449650</v>
      </c>
      <c r="E9" s="109">
        <v>16331</v>
      </c>
    </row>
    <row r="10" spans="1:5" ht="22.5" customHeight="1">
      <c r="A10" s="108" t="s">
        <v>113</v>
      </c>
      <c r="B10" s="109">
        <v>1927350</v>
      </c>
      <c r="C10" s="109">
        <v>12849</v>
      </c>
      <c r="D10" s="109">
        <v>2358600</v>
      </c>
      <c r="E10" s="109">
        <v>15724</v>
      </c>
    </row>
    <row r="11" spans="1:5" ht="22.5" customHeight="1">
      <c r="A11" s="108" t="s">
        <v>114</v>
      </c>
      <c r="B11" s="109">
        <v>2556600</v>
      </c>
      <c r="C11" s="109">
        <v>17044</v>
      </c>
      <c r="D11" s="109">
        <v>2392950</v>
      </c>
      <c r="E11" s="109">
        <v>15953</v>
      </c>
    </row>
    <row r="12" spans="1:5" ht="22.5" customHeight="1">
      <c r="A12" s="108" t="s">
        <v>115</v>
      </c>
      <c r="B12" s="109">
        <v>3303300</v>
      </c>
      <c r="C12" s="109">
        <v>22022</v>
      </c>
      <c r="D12" s="109">
        <v>3832050</v>
      </c>
      <c r="E12" s="109">
        <v>25547</v>
      </c>
    </row>
    <row r="13" spans="1:5" ht="22.5" customHeight="1">
      <c r="A13" s="108" t="s">
        <v>116</v>
      </c>
      <c r="B13" s="109">
        <v>2455200</v>
      </c>
      <c r="C13" s="109">
        <v>16368</v>
      </c>
      <c r="D13" s="109">
        <v>2764200</v>
      </c>
      <c r="E13" s="109">
        <v>18428</v>
      </c>
    </row>
    <row r="14" spans="1:5" ht="22.5" customHeight="1">
      <c r="A14" s="108" t="s">
        <v>117</v>
      </c>
      <c r="B14" s="109">
        <v>2102850</v>
      </c>
      <c r="C14" s="109">
        <v>14019</v>
      </c>
      <c r="D14" s="109">
        <v>583950</v>
      </c>
      <c r="E14" s="109">
        <v>3893</v>
      </c>
    </row>
    <row r="15" spans="1:5" ht="22.5" customHeight="1">
      <c r="A15" s="108" t="s">
        <v>118</v>
      </c>
      <c r="B15" s="109">
        <v>1908900</v>
      </c>
      <c r="C15" s="109">
        <v>12726</v>
      </c>
      <c r="D15" s="109">
        <v>526500</v>
      </c>
      <c r="E15" s="109">
        <v>3510</v>
      </c>
    </row>
    <row r="16" spans="1:5" ht="22.5" customHeight="1">
      <c r="A16" s="108" t="s">
        <v>119</v>
      </c>
      <c r="B16" s="109">
        <v>516000</v>
      </c>
      <c r="C16" s="109">
        <v>3440</v>
      </c>
      <c r="D16" s="109">
        <v>502050</v>
      </c>
      <c r="E16" s="109">
        <v>3347</v>
      </c>
    </row>
    <row r="17" spans="1:5" ht="22.5" customHeight="1">
      <c r="A17" s="108" t="s">
        <v>120</v>
      </c>
      <c r="B17" s="109">
        <v>586200</v>
      </c>
      <c r="C17" s="109">
        <v>3908</v>
      </c>
      <c r="D17" s="109">
        <v>559200</v>
      </c>
      <c r="E17" s="109">
        <v>3728</v>
      </c>
    </row>
    <row r="18" spans="1:5" ht="22.5" customHeight="1">
      <c r="A18" s="108" t="s">
        <v>121</v>
      </c>
      <c r="B18" s="109">
        <v>6025200</v>
      </c>
      <c r="C18" s="109">
        <v>40168</v>
      </c>
      <c r="D18" s="109">
        <v>466350</v>
      </c>
      <c r="E18" s="109">
        <v>3109</v>
      </c>
    </row>
    <row r="19" spans="1:5" ht="22.5" customHeight="1">
      <c r="A19" s="110" t="s">
        <v>122</v>
      </c>
      <c r="B19" s="111">
        <f>SUM(B7:B18)</f>
        <v>27394800</v>
      </c>
      <c r="C19" s="111">
        <f>SUM(C7:C18)</f>
        <v>182632</v>
      </c>
      <c r="D19" s="111">
        <f>SUM(D7:D18)</f>
        <v>21309900</v>
      </c>
      <c r="E19" s="111">
        <f>SUM(E7:E18)</f>
        <v>142066</v>
      </c>
    </row>
    <row r="20" spans="1:5" ht="15.75" customHeight="1">
      <c r="A20" s="112"/>
      <c r="B20" s="113"/>
      <c r="C20" s="113"/>
      <c r="D20" s="113"/>
      <c r="E20" s="113"/>
    </row>
    <row r="21" spans="1:5">
      <c r="A21" s="114" t="s">
        <v>123</v>
      </c>
      <c r="B21" s="115"/>
      <c r="C21" s="115"/>
      <c r="D21" s="115"/>
      <c r="E21" s="115"/>
    </row>
    <row r="22" spans="1:5">
      <c r="A22" s="114" t="s">
        <v>124</v>
      </c>
      <c r="B22" s="115"/>
      <c r="C22" s="115"/>
      <c r="D22" s="115"/>
      <c r="E22" s="115"/>
    </row>
    <row r="23" spans="1:5" s="116" customFormat="1">
      <c r="A23" s="114" t="s">
        <v>125</v>
      </c>
      <c r="B23" s="115"/>
      <c r="C23" s="115"/>
      <c r="D23" s="115"/>
      <c r="E23" s="115"/>
    </row>
    <row r="24" spans="1:5">
      <c r="A24" s="114" t="s">
        <v>126</v>
      </c>
      <c r="B24" s="115"/>
      <c r="C24" s="115"/>
      <c r="D24" s="115"/>
      <c r="E24" s="115"/>
    </row>
    <row r="25" spans="1:5">
      <c r="A25" s="114" t="s">
        <v>127</v>
      </c>
      <c r="B25" s="115"/>
      <c r="C25" s="115"/>
      <c r="D25" s="115"/>
      <c r="E25" s="115"/>
    </row>
    <row r="26" spans="1:5">
      <c r="A26" s="117" t="s">
        <v>128</v>
      </c>
      <c r="B26" s="115"/>
      <c r="C26" s="115"/>
      <c r="D26" s="115"/>
      <c r="E26" s="115"/>
    </row>
  </sheetData>
  <mergeCells count="6">
    <mergeCell ref="B4:C4"/>
    <mergeCell ref="D4:E4"/>
    <mergeCell ref="B5:B6"/>
    <mergeCell ref="C5:C6"/>
    <mergeCell ref="D5:D6"/>
    <mergeCell ref="E5:E6"/>
  </mergeCells>
  <phoneticPr fontId="8"/>
  <printOptions horizontalCentered="1"/>
  <pageMargins left="0.78740157480314965" right="0.78740157480314965" top="0.78740157480314965" bottom="0.78740157480314965" header="0.51181102362204722" footer="0.51181102362204722"/>
  <pageSetup paperSize="9" firstPageNumber="72" orientation="portrait" useFirstPageNumber="1" r:id="rId1"/>
  <headerFooter alignWithMargins="0">
    <oddFooter xml:space="preserve">&amp;C&amp;"ＭＳ Ｐ明朝,標準"&amp;11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U17"/>
  <sheetViews>
    <sheetView showGridLines="0" zoomScaleNormal="100" workbookViewId="0">
      <selection activeCell="B2" sqref="B2"/>
    </sheetView>
  </sheetViews>
  <sheetFormatPr defaultRowHeight="13.5"/>
  <cols>
    <col min="1" max="1" width="3.375" style="119" customWidth="1"/>
    <col min="2" max="2" width="4" style="119" customWidth="1"/>
    <col min="3" max="3" width="8.875" style="119" customWidth="1"/>
    <col min="4" max="4" width="4.75" style="119" customWidth="1"/>
    <col min="5" max="5" width="15.25" style="119" customWidth="1"/>
    <col min="6" max="8" width="13" style="119" customWidth="1"/>
    <col min="9" max="9" width="15.875" style="119" customWidth="1"/>
    <col min="10" max="11" width="13.625" style="119" customWidth="1"/>
    <col min="12" max="12" width="11.25" style="119" hidden="1" customWidth="1"/>
    <col min="13" max="14" width="11.125" style="119" hidden="1" customWidth="1"/>
    <col min="15" max="256" width="9" style="119"/>
    <col min="257" max="257" width="3.375" style="119" customWidth="1"/>
    <col min="258" max="258" width="4" style="119" customWidth="1"/>
    <col min="259" max="259" width="8.875" style="119" customWidth="1"/>
    <col min="260" max="260" width="4.75" style="119" customWidth="1"/>
    <col min="261" max="261" width="15.25" style="119" customWidth="1"/>
    <col min="262" max="264" width="13" style="119" customWidth="1"/>
    <col min="265" max="265" width="15.875" style="119" customWidth="1"/>
    <col min="266" max="267" width="13.625" style="119" customWidth="1"/>
    <col min="268" max="270" width="0" style="119" hidden="1" customWidth="1"/>
    <col min="271" max="512" width="9" style="119"/>
    <col min="513" max="513" width="3.375" style="119" customWidth="1"/>
    <col min="514" max="514" width="4" style="119" customWidth="1"/>
    <col min="515" max="515" width="8.875" style="119" customWidth="1"/>
    <col min="516" max="516" width="4.75" style="119" customWidth="1"/>
    <col min="517" max="517" width="15.25" style="119" customWidth="1"/>
    <col min="518" max="520" width="13" style="119" customWidth="1"/>
    <col min="521" max="521" width="15.875" style="119" customWidth="1"/>
    <col min="522" max="523" width="13.625" style="119" customWidth="1"/>
    <col min="524" max="526" width="0" style="119" hidden="1" customWidth="1"/>
    <col min="527" max="768" width="9" style="119"/>
    <col min="769" max="769" width="3.375" style="119" customWidth="1"/>
    <col min="770" max="770" width="4" style="119" customWidth="1"/>
    <col min="771" max="771" width="8.875" style="119" customWidth="1"/>
    <col min="772" max="772" width="4.75" style="119" customWidth="1"/>
    <col min="773" max="773" width="15.25" style="119" customWidth="1"/>
    <col min="774" max="776" width="13" style="119" customWidth="1"/>
    <col min="777" max="777" width="15.875" style="119" customWidth="1"/>
    <col min="778" max="779" width="13.625" style="119" customWidth="1"/>
    <col min="780" max="782" width="0" style="119" hidden="1" customWidth="1"/>
    <col min="783" max="1024" width="9" style="119"/>
    <col min="1025" max="1025" width="3.375" style="119" customWidth="1"/>
    <col min="1026" max="1026" width="4" style="119" customWidth="1"/>
    <col min="1027" max="1027" width="8.875" style="119" customWidth="1"/>
    <col min="1028" max="1028" width="4.75" style="119" customWidth="1"/>
    <col min="1029" max="1029" width="15.25" style="119" customWidth="1"/>
    <col min="1030" max="1032" width="13" style="119" customWidth="1"/>
    <col min="1033" max="1033" width="15.875" style="119" customWidth="1"/>
    <col min="1034" max="1035" width="13.625" style="119" customWidth="1"/>
    <col min="1036" max="1038" width="0" style="119" hidden="1" customWidth="1"/>
    <col min="1039" max="1280" width="9" style="119"/>
    <col min="1281" max="1281" width="3.375" style="119" customWidth="1"/>
    <col min="1282" max="1282" width="4" style="119" customWidth="1"/>
    <col min="1283" max="1283" width="8.875" style="119" customWidth="1"/>
    <col min="1284" max="1284" width="4.75" style="119" customWidth="1"/>
    <col min="1285" max="1285" width="15.25" style="119" customWidth="1"/>
    <col min="1286" max="1288" width="13" style="119" customWidth="1"/>
    <col min="1289" max="1289" width="15.875" style="119" customWidth="1"/>
    <col min="1290" max="1291" width="13.625" style="119" customWidth="1"/>
    <col min="1292" max="1294" width="0" style="119" hidden="1" customWidth="1"/>
    <col min="1295" max="1536" width="9" style="119"/>
    <col min="1537" max="1537" width="3.375" style="119" customWidth="1"/>
    <col min="1538" max="1538" width="4" style="119" customWidth="1"/>
    <col min="1539" max="1539" width="8.875" style="119" customWidth="1"/>
    <col min="1540" max="1540" width="4.75" style="119" customWidth="1"/>
    <col min="1541" max="1541" width="15.25" style="119" customWidth="1"/>
    <col min="1542" max="1544" width="13" style="119" customWidth="1"/>
    <col min="1545" max="1545" width="15.875" style="119" customWidth="1"/>
    <col min="1546" max="1547" width="13.625" style="119" customWidth="1"/>
    <col min="1548" max="1550" width="0" style="119" hidden="1" customWidth="1"/>
    <col min="1551" max="1792" width="9" style="119"/>
    <col min="1793" max="1793" width="3.375" style="119" customWidth="1"/>
    <col min="1794" max="1794" width="4" style="119" customWidth="1"/>
    <col min="1795" max="1795" width="8.875" style="119" customWidth="1"/>
    <col min="1796" max="1796" width="4.75" style="119" customWidth="1"/>
    <col min="1797" max="1797" width="15.25" style="119" customWidth="1"/>
    <col min="1798" max="1800" width="13" style="119" customWidth="1"/>
    <col min="1801" max="1801" width="15.875" style="119" customWidth="1"/>
    <col min="1802" max="1803" width="13.625" style="119" customWidth="1"/>
    <col min="1804" max="1806" width="0" style="119" hidden="1" customWidth="1"/>
    <col min="1807" max="2048" width="9" style="119"/>
    <col min="2049" max="2049" width="3.375" style="119" customWidth="1"/>
    <col min="2050" max="2050" width="4" style="119" customWidth="1"/>
    <col min="2051" max="2051" width="8.875" style="119" customWidth="1"/>
    <col min="2052" max="2052" width="4.75" style="119" customWidth="1"/>
    <col min="2053" max="2053" width="15.25" style="119" customWidth="1"/>
    <col min="2054" max="2056" width="13" style="119" customWidth="1"/>
    <col min="2057" max="2057" width="15.875" style="119" customWidth="1"/>
    <col min="2058" max="2059" width="13.625" style="119" customWidth="1"/>
    <col min="2060" max="2062" width="0" style="119" hidden="1" customWidth="1"/>
    <col min="2063" max="2304" width="9" style="119"/>
    <col min="2305" max="2305" width="3.375" style="119" customWidth="1"/>
    <col min="2306" max="2306" width="4" style="119" customWidth="1"/>
    <col min="2307" max="2307" width="8.875" style="119" customWidth="1"/>
    <col min="2308" max="2308" width="4.75" style="119" customWidth="1"/>
    <col min="2309" max="2309" width="15.25" style="119" customWidth="1"/>
    <col min="2310" max="2312" width="13" style="119" customWidth="1"/>
    <col min="2313" max="2313" width="15.875" style="119" customWidth="1"/>
    <col min="2314" max="2315" width="13.625" style="119" customWidth="1"/>
    <col min="2316" max="2318" width="0" style="119" hidden="1" customWidth="1"/>
    <col min="2319" max="2560" width="9" style="119"/>
    <col min="2561" max="2561" width="3.375" style="119" customWidth="1"/>
    <col min="2562" max="2562" width="4" style="119" customWidth="1"/>
    <col min="2563" max="2563" width="8.875" style="119" customWidth="1"/>
    <col min="2564" max="2564" width="4.75" style="119" customWidth="1"/>
    <col min="2565" max="2565" width="15.25" style="119" customWidth="1"/>
    <col min="2566" max="2568" width="13" style="119" customWidth="1"/>
    <col min="2569" max="2569" width="15.875" style="119" customWidth="1"/>
    <col min="2570" max="2571" width="13.625" style="119" customWidth="1"/>
    <col min="2572" max="2574" width="0" style="119" hidden="1" customWidth="1"/>
    <col min="2575" max="2816" width="9" style="119"/>
    <col min="2817" max="2817" width="3.375" style="119" customWidth="1"/>
    <col min="2818" max="2818" width="4" style="119" customWidth="1"/>
    <col min="2819" max="2819" width="8.875" style="119" customWidth="1"/>
    <col min="2820" max="2820" width="4.75" style="119" customWidth="1"/>
    <col min="2821" max="2821" width="15.25" style="119" customWidth="1"/>
    <col min="2822" max="2824" width="13" style="119" customWidth="1"/>
    <col min="2825" max="2825" width="15.875" style="119" customWidth="1"/>
    <col min="2826" max="2827" width="13.625" style="119" customWidth="1"/>
    <col min="2828" max="2830" width="0" style="119" hidden="1" customWidth="1"/>
    <col min="2831" max="3072" width="9" style="119"/>
    <col min="3073" max="3073" width="3.375" style="119" customWidth="1"/>
    <col min="3074" max="3074" width="4" style="119" customWidth="1"/>
    <col min="3075" max="3075" width="8.875" style="119" customWidth="1"/>
    <col min="3076" max="3076" width="4.75" style="119" customWidth="1"/>
    <col min="3077" max="3077" width="15.25" style="119" customWidth="1"/>
    <col min="3078" max="3080" width="13" style="119" customWidth="1"/>
    <col min="3081" max="3081" width="15.875" style="119" customWidth="1"/>
    <col min="3082" max="3083" width="13.625" style="119" customWidth="1"/>
    <col min="3084" max="3086" width="0" style="119" hidden="1" customWidth="1"/>
    <col min="3087" max="3328" width="9" style="119"/>
    <col min="3329" max="3329" width="3.375" style="119" customWidth="1"/>
    <col min="3330" max="3330" width="4" style="119" customWidth="1"/>
    <col min="3331" max="3331" width="8.875" style="119" customWidth="1"/>
    <col min="3332" max="3332" width="4.75" style="119" customWidth="1"/>
    <col min="3333" max="3333" width="15.25" style="119" customWidth="1"/>
    <col min="3334" max="3336" width="13" style="119" customWidth="1"/>
    <col min="3337" max="3337" width="15.875" style="119" customWidth="1"/>
    <col min="3338" max="3339" width="13.625" style="119" customWidth="1"/>
    <col min="3340" max="3342" width="0" style="119" hidden="1" customWidth="1"/>
    <col min="3343" max="3584" width="9" style="119"/>
    <col min="3585" max="3585" width="3.375" style="119" customWidth="1"/>
    <col min="3586" max="3586" width="4" style="119" customWidth="1"/>
    <col min="3587" max="3587" width="8.875" style="119" customWidth="1"/>
    <col min="3588" max="3588" width="4.75" style="119" customWidth="1"/>
    <col min="3589" max="3589" width="15.25" style="119" customWidth="1"/>
    <col min="3590" max="3592" width="13" style="119" customWidth="1"/>
    <col min="3593" max="3593" width="15.875" style="119" customWidth="1"/>
    <col min="3594" max="3595" width="13.625" style="119" customWidth="1"/>
    <col min="3596" max="3598" width="0" style="119" hidden="1" customWidth="1"/>
    <col min="3599" max="3840" width="9" style="119"/>
    <col min="3841" max="3841" width="3.375" style="119" customWidth="1"/>
    <col min="3842" max="3842" width="4" style="119" customWidth="1"/>
    <col min="3843" max="3843" width="8.875" style="119" customWidth="1"/>
    <col min="3844" max="3844" width="4.75" style="119" customWidth="1"/>
    <col min="3845" max="3845" width="15.25" style="119" customWidth="1"/>
    <col min="3846" max="3848" width="13" style="119" customWidth="1"/>
    <col min="3849" max="3849" width="15.875" style="119" customWidth="1"/>
    <col min="3850" max="3851" width="13.625" style="119" customWidth="1"/>
    <col min="3852" max="3854" width="0" style="119" hidden="1" customWidth="1"/>
    <col min="3855" max="4096" width="9" style="119"/>
    <col min="4097" max="4097" width="3.375" style="119" customWidth="1"/>
    <col min="4098" max="4098" width="4" style="119" customWidth="1"/>
    <col min="4099" max="4099" width="8.875" style="119" customWidth="1"/>
    <col min="4100" max="4100" width="4.75" style="119" customWidth="1"/>
    <col min="4101" max="4101" width="15.25" style="119" customWidth="1"/>
    <col min="4102" max="4104" width="13" style="119" customWidth="1"/>
    <col min="4105" max="4105" width="15.875" style="119" customWidth="1"/>
    <col min="4106" max="4107" width="13.625" style="119" customWidth="1"/>
    <col min="4108" max="4110" width="0" style="119" hidden="1" customWidth="1"/>
    <col min="4111" max="4352" width="9" style="119"/>
    <col min="4353" max="4353" width="3.375" style="119" customWidth="1"/>
    <col min="4354" max="4354" width="4" style="119" customWidth="1"/>
    <col min="4355" max="4355" width="8.875" style="119" customWidth="1"/>
    <col min="4356" max="4356" width="4.75" style="119" customWidth="1"/>
    <col min="4357" max="4357" width="15.25" style="119" customWidth="1"/>
    <col min="4358" max="4360" width="13" style="119" customWidth="1"/>
    <col min="4361" max="4361" width="15.875" style="119" customWidth="1"/>
    <col min="4362" max="4363" width="13.625" style="119" customWidth="1"/>
    <col min="4364" max="4366" width="0" style="119" hidden="1" customWidth="1"/>
    <col min="4367" max="4608" width="9" style="119"/>
    <col min="4609" max="4609" width="3.375" style="119" customWidth="1"/>
    <col min="4610" max="4610" width="4" style="119" customWidth="1"/>
    <col min="4611" max="4611" width="8.875" style="119" customWidth="1"/>
    <col min="4612" max="4612" width="4.75" style="119" customWidth="1"/>
    <col min="4613" max="4613" width="15.25" style="119" customWidth="1"/>
    <col min="4614" max="4616" width="13" style="119" customWidth="1"/>
    <col min="4617" max="4617" width="15.875" style="119" customWidth="1"/>
    <col min="4618" max="4619" width="13.625" style="119" customWidth="1"/>
    <col min="4620" max="4622" width="0" style="119" hidden="1" customWidth="1"/>
    <col min="4623" max="4864" width="9" style="119"/>
    <col min="4865" max="4865" width="3.375" style="119" customWidth="1"/>
    <col min="4866" max="4866" width="4" style="119" customWidth="1"/>
    <col min="4867" max="4867" width="8.875" style="119" customWidth="1"/>
    <col min="4868" max="4868" width="4.75" style="119" customWidth="1"/>
    <col min="4869" max="4869" width="15.25" style="119" customWidth="1"/>
    <col min="4870" max="4872" width="13" style="119" customWidth="1"/>
    <col min="4873" max="4873" width="15.875" style="119" customWidth="1"/>
    <col min="4874" max="4875" width="13.625" style="119" customWidth="1"/>
    <col min="4876" max="4878" width="0" style="119" hidden="1" customWidth="1"/>
    <col min="4879" max="5120" width="9" style="119"/>
    <col min="5121" max="5121" width="3.375" style="119" customWidth="1"/>
    <col min="5122" max="5122" width="4" style="119" customWidth="1"/>
    <col min="5123" max="5123" width="8.875" style="119" customWidth="1"/>
    <col min="5124" max="5124" width="4.75" style="119" customWidth="1"/>
    <col min="5125" max="5125" width="15.25" style="119" customWidth="1"/>
    <col min="5126" max="5128" width="13" style="119" customWidth="1"/>
    <col min="5129" max="5129" width="15.875" style="119" customWidth="1"/>
    <col min="5130" max="5131" width="13.625" style="119" customWidth="1"/>
    <col min="5132" max="5134" width="0" style="119" hidden="1" customWidth="1"/>
    <col min="5135" max="5376" width="9" style="119"/>
    <col min="5377" max="5377" width="3.375" style="119" customWidth="1"/>
    <col min="5378" max="5378" width="4" style="119" customWidth="1"/>
    <col min="5379" max="5379" width="8.875" style="119" customWidth="1"/>
    <col min="5380" max="5380" width="4.75" style="119" customWidth="1"/>
    <col min="5381" max="5381" width="15.25" style="119" customWidth="1"/>
    <col min="5382" max="5384" width="13" style="119" customWidth="1"/>
    <col min="5385" max="5385" width="15.875" style="119" customWidth="1"/>
    <col min="5386" max="5387" width="13.625" style="119" customWidth="1"/>
    <col min="5388" max="5390" width="0" style="119" hidden="1" customWidth="1"/>
    <col min="5391" max="5632" width="9" style="119"/>
    <col min="5633" max="5633" width="3.375" style="119" customWidth="1"/>
    <col min="5634" max="5634" width="4" style="119" customWidth="1"/>
    <col min="5635" max="5635" width="8.875" style="119" customWidth="1"/>
    <col min="5636" max="5636" width="4.75" style="119" customWidth="1"/>
    <col min="5637" max="5637" width="15.25" style="119" customWidth="1"/>
    <col min="5638" max="5640" width="13" style="119" customWidth="1"/>
    <col min="5641" max="5641" width="15.875" style="119" customWidth="1"/>
    <col min="5642" max="5643" width="13.625" style="119" customWidth="1"/>
    <col min="5644" max="5646" width="0" style="119" hidden="1" customWidth="1"/>
    <col min="5647" max="5888" width="9" style="119"/>
    <col min="5889" max="5889" width="3.375" style="119" customWidth="1"/>
    <col min="5890" max="5890" width="4" style="119" customWidth="1"/>
    <col min="5891" max="5891" width="8.875" style="119" customWidth="1"/>
    <col min="5892" max="5892" width="4.75" style="119" customWidth="1"/>
    <col min="5893" max="5893" width="15.25" style="119" customWidth="1"/>
    <col min="5894" max="5896" width="13" style="119" customWidth="1"/>
    <col min="5897" max="5897" width="15.875" style="119" customWidth="1"/>
    <col min="5898" max="5899" width="13.625" style="119" customWidth="1"/>
    <col min="5900" max="5902" width="0" style="119" hidden="1" customWidth="1"/>
    <col min="5903" max="6144" width="9" style="119"/>
    <col min="6145" max="6145" width="3.375" style="119" customWidth="1"/>
    <col min="6146" max="6146" width="4" style="119" customWidth="1"/>
    <col min="6147" max="6147" width="8.875" style="119" customWidth="1"/>
    <col min="6148" max="6148" width="4.75" style="119" customWidth="1"/>
    <col min="6149" max="6149" width="15.25" style="119" customWidth="1"/>
    <col min="6150" max="6152" width="13" style="119" customWidth="1"/>
    <col min="6153" max="6153" width="15.875" style="119" customWidth="1"/>
    <col min="6154" max="6155" width="13.625" style="119" customWidth="1"/>
    <col min="6156" max="6158" width="0" style="119" hidden="1" customWidth="1"/>
    <col min="6159" max="6400" width="9" style="119"/>
    <col min="6401" max="6401" width="3.375" style="119" customWidth="1"/>
    <col min="6402" max="6402" width="4" style="119" customWidth="1"/>
    <col min="6403" max="6403" width="8.875" style="119" customWidth="1"/>
    <col min="6404" max="6404" width="4.75" style="119" customWidth="1"/>
    <col min="6405" max="6405" width="15.25" style="119" customWidth="1"/>
    <col min="6406" max="6408" width="13" style="119" customWidth="1"/>
    <col min="6409" max="6409" width="15.875" style="119" customWidth="1"/>
    <col min="6410" max="6411" width="13.625" style="119" customWidth="1"/>
    <col min="6412" max="6414" width="0" style="119" hidden="1" customWidth="1"/>
    <col min="6415" max="6656" width="9" style="119"/>
    <col min="6657" max="6657" width="3.375" style="119" customWidth="1"/>
    <col min="6658" max="6658" width="4" style="119" customWidth="1"/>
    <col min="6659" max="6659" width="8.875" style="119" customWidth="1"/>
    <col min="6660" max="6660" width="4.75" style="119" customWidth="1"/>
    <col min="6661" max="6661" width="15.25" style="119" customWidth="1"/>
    <col min="6662" max="6664" width="13" style="119" customWidth="1"/>
    <col min="6665" max="6665" width="15.875" style="119" customWidth="1"/>
    <col min="6666" max="6667" width="13.625" style="119" customWidth="1"/>
    <col min="6668" max="6670" width="0" style="119" hidden="1" customWidth="1"/>
    <col min="6671" max="6912" width="9" style="119"/>
    <col min="6913" max="6913" width="3.375" style="119" customWidth="1"/>
    <col min="6914" max="6914" width="4" style="119" customWidth="1"/>
    <col min="6915" max="6915" width="8.875" style="119" customWidth="1"/>
    <col min="6916" max="6916" width="4.75" style="119" customWidth="1"/>
    <col min="6917" max="6917" width="15.25" style="119" customWidth="1"/>
    <col min="6918" max="6920" width="13" style="119" customWidth="1"/>
    <col min="6921" max="6921" width="15.875" style="119" customWidth="1"/>
    <col min="6922" max="6923" width="13.625" style="119" customWidth="1"/>
    <col min="6924" max="6926" width="0" style="119" hidden="1" customWidth="1"/>
    <col min="6927" max="7168" width="9" style="119"/>
    <col min="7169" max="7169" width="3.375" style="119" customWidth="1"/>
    <col min="7170" max="7170" width="4" style="119" customWidth="1"/>
    <col min="7171" max="7171" width="8.875" style="119" customWidth="1"/>
    <col min="7172" max="7172" width="4.75" style="119" customWidth="1"/>
    <col min="7173" max="7173" width="15.25" style="119" customWidth="1"/>
    <col min="7174" max="7176" width="13" style="119" customWidth="1"/>
    <col min="7177" max="7177" width="15.875" style="119" customWidth="1"/>
    <col min="7178" max="7179" width="13.625" style="119" customWidth="1"/>
    <col min="7180" max="7182" width="0" style="119" hidden="1" customWidth="1"/>
    <col min="7183" max="7424" width="9" style="119"/>
    <col min="7425" max="7425" width="3.375" style="119" customWidth="1"/>
    <col min="7426" max="7426" width="4" style="119" customWidth="1"/>
    <col min="7427" max="7427" width="8.875" style="119" customWidth="1"/>
    <col min="7428" max="7428" width="4.75" style="119" customWidth="1"/>
    <col min="7429" max="7429" width="15.25" style="119" customWidth="1"/>
    <col min="7430" max="7432" width="13" style="119" customWidth="1"/>
    <col min="7433" max="7433" width="15.875" style="119" customWidth="1"/>
    <col min="7434" max="7435" width="13.625" style="119" customWidth="1"/>
    <col min="7436" max="7438" width="0" style="119" hidden="1" customWidth="1"/>
    <col min="7439" max="7680" width="9" style="119"/>
    <col min="7681" max="7681" width="3.375" style="119" customWidth="1"/>
    <col min="7682" max="7682" width="4" style="119" customWidth="1"/>
    <col min="7683" max="7683" width="8.875" style="119" customWidth="1"/>
    <col min="7684" max="7684" width="4.75" style="119" customWidth="1"/>
    <col min="7685" max="7685" width="15.25" style="119" customWidth="1"/>
    <col min="7686" max="7688" width="13" style="119" customWidth="1"/>
    <col min="7689" max="7689" width="15.875" style="119" customWidth="1"/>
    <col min="7690" max="7691" width="13.625" style="119" customWidth="1"/>
    <col min="7692" max="7694" width="0" style="119" hidden="1" customWidth="1"/>
    <col min="7695" max="7936" width="9" style="119"/>
    <col min="7937" max="7937" width="3.375" style="119" customWidth="1"/>
    <col min="7938" max="7938" width="4" style="119" customWidth="1"/>
    <col min="7939" max="7939" width="8.875" style="119" customWidth="1"/>
    <col min="7940" max="7940" width="4.75" style="119" customWidth="1"/>
    <col min="7941" max="7941" width="15.25" style="119" customWidth="1"/>
    <col min="7942" max="7944" width="13" style="119" customWidth="1"/>
    <col min="7945" max="7945" width="15.875" style="119" customWidth="1"/>
    <col min="7946" max="7947" width="13.625" style="119" customWidth="1"/>
    <col min="7948" max="7950" width="0" style="119" hidden="1" customWidth="1"/>
    <col min="7951" max="8192" width="9" style="119"/>
    <col min="8193" max="8193" width="3.375" style="119" customWidth="1"/>
    <col min="8194" max="8194" width="4" style="119" customWidth="1"/>
    <col min="8195" max="8195" width="8.875" style="119" customWidth="1"/>
    <col min="8196" max="8196" width="4.75" style="119" customWidth="1"/>
    <col min="8197" max="8197" width="15.25" style="119" customWidth="1"/>
    <col min="8198" max="8200" width="13" style="119" customWidth="1"/>
    <col min="8201" max="8201" width="15.875" style="119" customWidth="1"/>
    <col min="8202" max="8203" width="13.625" style="119" customWidth="1"/>
    <col min="8204" max="8206" width="0" style="119" hidden="1" customWidth="1"/>
    <col min="8207" max="8448" width="9" style="119"/>
    <col min="8449" max="8449" width="3.375" style="119" customWidth="1"/>
    <col min="8450" max="8450" width="4" style="119" customWidth="1"/>
    <col min="8451" max="8451" width="8.875" style="119" customWidth="1"/>
    <col min="8452" max="8452" width="4.75" style="119" customWidth="1"/>
    <col min="8453" max="8453" width="15.25" style="119" customWidth="1"/>
    <col min="8454" max="8456" width="13" style="119" customWidth="1"/>
    <col min="8457" max="8457" width="15.875" style="119" customWidth="1"/>
    <col min="8458" max="8459" width="13.625" style="119" customWidth="1"/>
    <col min="8460" max="8462" width="0" style="119" hidden="1" customWidth="1"/>
    <col min="8463" max="8704" width="9" style="119"/>
    <col min="8705" max="8705" width="3.375" style="119" customWidth="1"/>
    <col min="8706" max="8706" width="4" style="119" customWidth="1"/>
    <col min="8707" max="8707" width="8.875" style="119" customWidth="1"/>
    <col min="8708" max="8708" width="4.75" style="119" customWidth="1"/>
    <col min="8709" max="8709" width="15.25" style="119" customWidth="1"/>
    <col min="8710" max="8712" width="13" style="119" customWidth="1"/>
    <col min="8713" max="8713" width="15.875" style="119" customWidth="1"/>
    <col min="8714" max="8715" width="13.625" style="119" customWidth="1"/>
    <col min="8716" max="8718" width="0" style="119" hidden="1" customWidth="1"/>
    <col min="8719" max="8960" width="9" style="119"/>
    <col min="8961" max="8961" width="3.375" style="119" customWidth="1"/>
    <col min="8962" max="8962" width="4" style="119" customWidth="1"/>
    <col min="8963" max="8963" width="8.875" style="119" customWidth="1"/>
    <col min="8964" max="8964" width="4.75" style="119" customWidth="1"/>
    <col min="8965" max="8965" width="15.25" style="119" customWidth="1"/>
    <col min="8966" max="8968" width="13" style="119" customWidth="1"/>
    <col min="8969" max="8969" width="15.875" style="119" customWidth="1"/>
    <col min="8970" max="8971" width="13.625" style="119" customWidth="1"/>
    <col min="8972" max="8974" width="0" style="119" hidden="1" customWidth="1"/>
    <col min="8975" max="9216" width="9" style="119"/>
    <col min="9217" max="9217" width="3.375" style="119" customWidth="1"/>
    <col min="9218" max="9218" width="4" style="119" customWidth="1"/>
    <col min="9219" max="9219" width="8.875" style="119" customWidth="1"/>
    <col min="9220" max="9220" width="4.75" style="119" customWidth="1"/>
    <col min="9221" max="9221" width="15.25" style="119" customWidth="1"/>
    <col min="9222" max="9224" width="13" style="119" customWidth="1"/>
    <col min="9225" max="9225" width="15.875" style="119" customWidth="1"/>
    <col min="9226" max="9227" width="13.625" style="119" customWidth="1"/>
    <col min="9228" max="9230" width="0" style="119" hidden="1" customWidth="1"/>
    <col min="9231" max="9472" width="9" style="119"/>
    <col min="9473" max="9473" width="3.375" style="119" customWidth="1"/>
    <col min="9474" max="9474" width="4" style="119" customWidth="1"/>
    <col min="9475" max="9475" width="8.875" style="119" customWidth="1"/>
    <col min="9476" max="9476" width="4.75" style="119" customWidth="1"/>
    <col min="9477" max="9477" width="15.25" style="119" customWidth="1"/>
    <col min="9478" max="9480" width="13" style="119" customWidth="1"/>
    <col min="9481" max="9481" width="15.875" style="119" customWidth="1"/>
    <col min="9482" max="9483" width="13.625" style="119" customWidth="1"/>
    <col min="9484" max="9486" width="0" style="119" hidden="1" customWidth="1"/>
    <col min="9487" max="9728" width="9" style="119"/>
    <col min="9729" max="9729" width="3.375" style="119" customWidth="1"/>
    <col min="9730" max="9730" width="4" style="119" customWidth="1"/>
    <col min="9731" max="9731" width="8.875" style="119" customWidth="1"/>
    <col min="9732" max="9732" width="4.75" style="119" customWidth="1"/>
    <col min="9733" max="9733" width="15.25" style="119" customWidth="1"/>
    <col min="9734" max="9736" width="13" style="119" customWidth="1"/>
    <col min="9737" max="9737" width="15.875" style="119" customWidth="1"/>
    <col min="9738" max="9739" width="13.625" style="119" customWidth="1"/>
    <col min="9740" max="9742" width="0" style="119" hidden="1" customWidth="1"/>
    <col min="9743" max="9984" width="9" style="119"/>
    <col min="9985" max="9985" width="3.375" style="119" customWidth="1"/>
    <col min="9986" max="9986" width="4" style="119" customWidth="1"/>
    <col min="9987" max="9987" width="8.875" style="119" customWidth="1"/>
    <col min="9988" max="9988" width="4.75" style="119" customWidth="1"/>
    <col min="9989" max="9989" width="15.25" style="119" customWidth="1"/>
    <col min="9990" max="9992" width="13" style="119" customWidth="1"/>
    <col min="9993" max="9993" width="15.875" style="119" customWidth="1"/>
    <col min="9994" max="9995" width="13.625" style="119" customWidth="1"/>
    <col min="9996" max="9998" width="0" style="119" hidden="1" customWidth="1"/>
    <col min="9999" max="10240" width="9" style="119"/>
    <col min="10241" max="10241" width="3.375" style="119" customWidth="1"/>
    <col min="10242" max="10242" width="4" style="119" customWidth="1"/>
    <col min="10243" max="10243" width="8.875" style="119" customWidth="1"/>
    <col min="10244" max="10244" width="4.75" style="119" customWidth="1"/>
    <col min="10245" max="10245" width="15.25" style="119" customWidth="1"/>
    <col min="10246" max="10248" width="13" style="119" customWidth="1"/>
    <col min="10249" max="10249" width="15.875" style="119" customWidth="1"/>
    <col min="10250" max="10251" width="13.625" style="119" customWidth="1"/>
    <col min="10252" max="10254" width="0" style="119" hidden="1" customWidth="1"/>
    <col min="10255" max="10496" width="9" style="119"/>
    <col min="10497" max="10497" width="3.375" style="119" customWidth="1"/>
    <col min="10498" max="10498" width="4" style="119" customWidth="1"/>
    <col min="10499" max="10499" width="8.875" style="119" customWidth="1"/>
    <col min="10500" max="10500" width="4.75" style="119" customWidth="1"/>
    <col min="10501" max="10501" width="15.25" style="119" customWidth="1"/>
    <col min="10502" max="10504" width="13" style="119" customWidth="1"/>
    <col min="10505" max="10505" width="15.875" style="119" customWidth="1"/>
    <col min="10506" max="10507" width="13.625" style="119" customWidth="1"/>
    <col min="10508" max="10510" width="0" style="119" hidden="1" customWidth="1"/>
    <col min="10511" max="10752" width="9" style="119"/>
    <col min="10753" max="10753" width="3.375" style="119" customWidth="1"/>
    <col min="10754" max="10754" width="4" style="119" customWidth="1"/>
    <col min="10755" max="10755" width="8.875" style="119" customWidth="1"/>
    <col min="10756" max="10756" width="4.75" style="119" customWidth="1"/>
    <col min="10757" max="10757" width="15.25" style="119" customWidth="1"/>
    <col min="10758" max="10760" width="13" style="119" customWidth="1"/>
    <col min="10761" max="10761" width="15.875" style="119" customWidth="1"/>
    <col min="10762" max="10763" width="13.625" style="119" customWidth="1"/>
    <col min="10764" max="10766" width="0" style="119" hidden="1" customWidth="1"/>
    <col min="10767" max="11008" width="9" style="119"/>
    <col min="11009" max="11009" width="3.375" style="119" customWidth="1"/>
    <col min="11010" max="11010" width="4" style="119" customWidth="1"/>
    <col min="11011" max="11011" width="8.875" style="119" customWidth="1"/>
    <col min="11012" max="11012" width="4.75" style="119" customWidth="1"/>
    <col min="11013" max="11013" width="15.25" style="119" customWidth="1"/>
    <col min="11014" max="11016" width="13" style="119" customWidth="1"/>
    <col min="11017" max="11017" width="15.875" style="119" customWidth="1"/>
    <col min="11018" max="11019" width="13.625" style="119" customWidth="1"/>
    <col min="11020" max="11022" width="0" style="119" hidden="1" customWidth="1"/>
    <col min="11023" max="11264" width="9" style="119"/>
    <col min="11265" max="11265" width="3.375" style="119" customWidth="1"/>
    <col min="11266" max="11266" width="4" style="119" customWidth="1"/>
    <col min="11267" max="11267" width="8.875" style="119" customWidth="1"/>
    <col min="11268" max="11268" width="4.75" style="119" customWidth="1"/>
    <col min="11269" max="11269" width="15.25" style="119" customWidth="1"/>
    <col min="11270" max="11272" width="13" style="119" customWidth="1"/>
    <col min="11273" max="11273" width="15.875" style="119" customWidth="1"/>
    <col min="11274" max="11275" width="13.625" style="119" customWidth="1"/>
    <col min="11276" max="11278" width="0" style="119" hidden="1" customWidth="1"/>
    <col min="11279" max="11520" width="9" style="119"/>
    <col min="11521" max="11521" width="3.375" style="119" customWidth="1"/>
    <col min="11522" max="11522" width="4" style="119" customWidth="1"/>
    <col min="11523" max="11523" width="8.875" style="119" customWidth="1"/>
    <col min="11524" max="11524" width="4.75" style="119" customWidth="1"/>
    <col min="11525" max="11525" width="15.25" style="119" customWidth="1"/>
    <col min="11526" max="11528" width="13" style="119" customWidth="1"/>
    <col min="11529" max="11529" width="15.875" style="119" customWidth="1"/>
    <col min="11530" max="11531" width="13.625" style="119" customWidth="1"/>
    <col min="11532" max="11534" width="0" style="119" hidden="1" customWidth="1"/>
    <col min="11535" max="11776" width="9" style="119"/>
    <col min="11777" max="11777" width="3.375" style="119" customWidth="1"/>
    <col min="11778" max="11778" width="4" style="119" customWidth="1"/>
    <col min="11779" max="11779" width="8.875" style="119" customWidth="1"/>
    <col min="11780" max="11780" width="4.75" style="119" customWidth="1"/>
    <col min="11781" max="11781" width="15.25" style="119" customWidth="1"/>
    <col min="11782" max="11784" width="13" style="119" customWidth="1"/>
    <col min="11785" max="11785" width="15.875" style="119" customWidth="1"/>
    <col min="11786" max="11787" width="13.625" style="119" customWidth="1"/>
    <col min="11788" max="11790" width="0" style="119" hidden="1" customWidth="1"/>
    <col min="11791" max="12032" width="9" style="119"/>
    <col min="12033" max="12033" width="3.375" style="119" customWidth="1"/>
    <col min="12034" max="12034" width="4" style="119" customWidth="1"/>
    <col min="12035" max="12035" width="8.875" style="119" customWidth="1"/>
    <col min="12036" max="12036" width="4.75" style="119" customWidth="1"/>
    <col min="12037" max="12037" width="15.25" style="119" customWidth="1"/>
    <col min="12038" max="12040" width="13" style="119" customWidth="1"/>
    <col min="12041" max="12041" width="15.875" style="119" customWidth="1"/>
    <col min="12042" max="12043" width="13.625" style="119" customWidth="1"/>
    <col min="12044" max="12046" width="0" style="119" hidden="1" customWidth="1"/>
    <col min="12047" max="12288" width="9" style="119"/>
    <col min="12289" max="12289" width="3.375" style="119" customWidth="1"/>
    <col min="12290" max="12290" width="4" style="119" customWidth="1"/>
    <col min="12291" max="12291" width="8.875" style="119" customWidth="1"/>
    <col min="12292" max="12292" width="4.75" style="119" customWidth="1"/>
    <col min="12293" max="12293" width="15.25" style="119" customWidth="1"/>
    <col min="12294" max="12296" width="13" style="119" customWidth="1"/>
    <col min="12297" max="12297" width="15.875" style="119" customWidth="1"/>
    <col min="12298" max="12299" width="13.625" style="119" customWidth="1"/>
    <col min="12300" max="12302" width="0" style="119" hidden="1" customWidth="1"/>
    <col min="12303" max="12544" width="9" style="119"/>
    <col min="12545" max="12545" width="3.375" style="119" customWidth="1"/>
    <col min="12546" max="12546" width="4" style="119" customWidth="1"/>
    <col min="12547" max="12547" width="8.875" style="119" customWidth="1"/>
    <col min="12548" max="12548" width="4.75" style="119" customWidth="1"/>
    <col min="12549" max="12549" width="15.25" style="119" customWidth="1"/>
    <col min="12550" max="12552" width="13" style="119" customWidth="1"/>
    <col min="12553" max="12553" width="15.875" style="119" customWidth="1"/>
    <col min="12554" max="12555" width="13.625" style="119" customWidth="1"/>
    <col min="12556" max="12558" width="0" style="119" hidden="1" customWidth="1"/>
    <col min="12559" max="12800" width="9" style="119"/>
    <col min="12801" max="12801" width="3.375" style="119" customWidth="1"/>
    <col min="12802" max="12802" width="4" style="119" customWidth="1"/>
    <col min="12803" max="12803" width="8.875" style="119" customWidth="1"/>
    <col min="12804" max="12804" width="4.75" style="119" customWidth="1"/>
    <col min="12805" max="12805" width="15.25" style="119" customWidth="1"/>
    <col min="12806" max="12808" width="13" style="119" customWidth="1"/>
    <col min="12809" max="12809" width="15.875" style="119" customWidth="1"/>
    <col min="12810" max="12811" width="13.625" style="119" customWidth="1"/>
    <col min="12812" max="12814" width="0" style="119" hidden="1" customWidth="1"/>
    <col min="12815" max="13056" width="9" style="119"/>
    <col min="13057" max="13057" width="3.375" style="119" customWidth="1"/>
    <col min="13058" max="13058" width="4" style="119" customWidth="1"/>
    <col min="13059" max="13059" width="8.875" style="119" customWidth="1"/>
    <col min="13060" max="13060" width="4.75" style="119" customWidth="1"/>
    <col min="13061" max="13061" width="15.25" style="119" customWidth="1"/>
    <col min="13062" max="13064" width="13" style="119" customWidth="1"/>
    <col min="13065" max="13065" width="15.875" style="119" customWidth="1"/>
    <col min="13066" max="13067" width="13.625" style="119" customWidth="1"/>
    <col min="13068" max="13070" width="0" style="119" hidden="1" customWidth="1"/>
    <col min="13071" max="13312" width="9" style="119"/>
    <col min="13313" max="13313" width="3.375" style="119" customWidth="1"/>
    <col min="13314" max="13314" width="4" style="119" customWidth="1"/>
    <col min="13315" max="13315" width="8.875" style="119" customWidth="1"/>
    <col min="13316" max="13316" width="4.75" style="119" customWidth="1"/>
    <col min="13317" max="13317" width="15.25" style="119" customWidth="1"/>
    <col min="13318" max="13320" width="13" style="119" customWidth="1"/>
    <col min="13321" max="13321" width="15.875" style="119" customWidth="1"/>
    <col min="13322" max="13323" width="13.625" style="119" customWidth="1"/>
    <col min="13324" max="13326" width="0" style="119" hidden="1" customWidth="1"/>
    <col min="13327" max="13568" width="9" style="119"/>
    <col min="13569" max="13569" width="3.375" style="119" customWidth="1"/>
    <col min="13570" max="13570" width="4" style="119" customWidth="1"/>
    <col min="13571" max="13571" width="8.875" style="119" customWidth="1"/>
    <col min="13572" max="13572" width="4.75" style="119" customWidth="1"/>
    <col min="13573" max="13573" width="15.25" style="119" customWidth="1"/>
    <col min="13574" max="13576" width="13" style="119" customWidth="1"/>
    <col min="13577" max="13577" width="15.875" style="119" customWidth="1"/>
    <col min="13578" max="13579" width="13.625" style="119" customWidth="1"/>
    <col min="13580" max="13582" width="0" style="119" hidden="1" customWidth="1"/>
    <col min="13583" max="13824" width="9" style="119"/>
    <col min="13825" max="13825" width="3.375" style="119" customWidth="1"/>
    <col min="13826" max="13826" width="4" style="119" customWidth="1"/>
    <col min="13827" max="13827" width="8.875" style="119" customWidth="1"/>
    <col min="13828" max="13828" width="4.75" style="119" customWidth="1"/>
    <col min="13829" max="13829" width="15.25" style="119" customWidth="1"/>
    <col min="13830" max="13832" width="13" style="119" customWidth="1"/>
    <col min="13833" max="13833" width="15.875" style="119" customWidth="1"/>
    <col min="13834" max="13835" width="13.625" style="119" customWidth="1"/>
    <col min="13836" max="13838" width="0" style="119" hidden="1" customWidth="1"/>
    <col min="13839" max="14080" width="9" style="119"/>
    <col min="14081" max="14081" width="3.375" style="119" customWidth="1"/>
    <col min="14082" max="14082" width="4" style="119" customWidth="1"/>
    <col min="14083" max="14083" width="8.875" style="119" customWidth="1"/>
    <col min="14084" max="14084" width="4.75" style="119" customWidth="1"/>
    <col min="14085" max="14085" width="15.25" style="119" customWidth="1"/>
    <col min="14086" max="14088" width="13" style="119" customWidth="1"/>
    <col min="14089" max="14089" width="15.875" style="119" customWidth="1"/>
    <col min="14090" max="14091" width="13.625" style="119" customWidth="1"/>
    <col min="14092" max="14094" width="0" style="119" hidden="1" customWidth="1"/>
    <col min="14095" max="14336" width="9" style="119"/>
    <col min="14337" max="14337" width="3.375" style="119" customWidth="1"/>
    <col min="14338" max="14338" width="4" style="119" customWidth="1"/>
    <col min="14339" max="14339" width="8.875" style="119" customWidth="1"/>
    <col min="14340" max="14340" width="4.75" style="119" customWidth="1"/>
    <col min="14341" max="14341" width="15.25" style="119" customWidth="1"/>
    <col min="14342" max="14344" width="13" style="119" customWidth="1"/>
    <col min="14345" max="14345" width="15.875" style="119" customWidth="1"/>
    <col min="14346" max="14347" width="13.625" style="119" customWidth="1"/>
    <col min="14348" max="14350" width="0" style="119" hidden="1" customWidth="1"/>
    <col min="14351" max="14592" width="9" style="119"/>
    <col min="14593" max="14593" width="3.375" style="119" customWidth="1"/>
    <col min="14594" max="14594" width="4" style="119" customWidth="1"/>
    <col min="14595" max="14595" width="8.875" style="119" customWidth="1"/>
    <col min="14596" max="14596" width="4.75" style="119" customWidth="1"/>
    <col min="14597" max="14597" width="15.25" style="119" customWidth="1"/>
    <col min="14598" max="14600" width="13" style="119" customWidth="1"/>
    <col min="14601" max="14601" width="15.875" style="119" customWidth="1"/>
    <col min="14602" max="14603" width="13.625" style="119" customWidth="1"/>
    <col min="14604" max="14606" width="0" style="119" hidden="1" customWidth="1"/>
    <col min="14607" max="14848" width="9" style="119"/>
    <col min="14849" max="14849" width="3.375" style="119" customWidth="1"/>
    <col min="14850" max="14850" width="4" style="119" customWidth="1"/>
    <col min="14851" max="14851" width="8.875" style="119" customWidth="1"/>
    <col min="14852" max="14852" width="4.75" style="119" customWidth="1"/>
    <col min="14853" max="14853" width="15.25" style="119" customWidth="1"/>
    <col min="14854" max="14856" width="13" style="119" customWidth="1"/>
    <col min="14857" max="14857" width="15.875" style="119" customWidth="1"/>
    <col min="14858" max="14859" width="13.625" style="119" customWidth="1"/>
    <col min="14860" max="14862" width="0" style="119" hidden="1" customWidth="1"/>
    <col min="14863" max="15104" width="9" style="119"/>
    <col min="15105" max="15105" width="3.375" style="119" customWidth="1"/>
    <col min="15106" max="15106" width="4" style="119" customWidth="1"/>
    <col min="15107" max="15107" width="8.875" style="119" customWidth="1"/>
    <col min="15108" max="15108" width="4.75" style="119" customWidth="1"/>
    <col min="15109" max="15109" width="15.25" style="119" customWidth="1"/>
    <col min="15110" max="15112" width="13" style="119" customWidth="1"/>
    <col min="15113" max="15113" width="15.875" style="119" customWidth="1"/>
    <col min="15114" max="15115" width="13.625" style="119" customWidth="1"/>
    <col min="15116" max="15118" width="0" style="119" hidden="1" customWidth="1"/>
    <col min="15119" max="15360" width="9" style="119"/>
    <col min="15361" max="15361" width="3.375" style="119" customWidth="1"/>
    <col min="15362" max="15362" width="4" style="119" customWidth="1"/>
    <col min="15363" max="15363" width="8.875" style="119" customWidth="1"/>
    <col min="15364" max="15364" width="4.75" style="119" customWidth="1"/>
    <col min="15365" max="15365" width="15.25" style="119" customWidth="1"/>
    <col min="15366" max="15368" width="13" style="119" customWidth="1"/>
    <col min="15369" max="15369" width="15.875" style="119" customWidth="1"/>
    <col min="15370" max="15371" width="13.625" style="119" customWidth="1"/>
    <col min="15372" max="15374" width="0" style="119" hidden="1" customWidth="1"/>
    <col min="15375" max="15616" width="9" style="119"/>
    <col min="15617" max="15617" width="3.375" style="119" customWidth="1"/>
    <col min="15618" max="15618" width="4" style="119" customWidth="1"/>
    <col min="15619" max="15619" width="8.875" style="119" customWidth="1"/>
    <col min="15620" max="15620" width="4.75" style="119" customWidth="1"/>
    <col min="15621" max="15621" width="15.25" style="119" customWidth="1"/>
    <col min="15622" max="15624" width="13" style="119" customWidth="1"/>
    <col min="15625" max="15625" width="15.875" style="119" customWidth="1"/>
    <col min="15626" max="15627" width="13.625" style="119" customWidth="1"/>
    <col min="15628" max="15630" width="0" style="119" hidden="1" customWidth="1"/>
    <col min="15631" max="15872" width="9" style="119"/>
    <col min="15873" max="15873" width="3.375" style="119" customWidth="1"/>
    <col min="15874" max="15874" width="4" style="119" customWidth="1"/>
    <col min="15875" max="15875" width="8.875" style="119" customWidth="1"/>
    <col min="15876" max="15876" width="4.75" style="119" customWidth="1"/>
    <col min="15877" max="15877" width="15.25" style="119" customWidth="1"/>
    <col min="15878" max="15880" width="13" style="119" customWidth="1"/>
    <col min="15881" max="15881" width="15.875" style="119" customWidth="1"/>
    <col min="15882" max="15883" width="13.625" style="119" customWidth="1"/>
    <col min="15884" max="15886" width="0" style="119" hidden="1" customWidth="1"/>
    <col min="15887" max="16128" width="9" style="119"/>
    <col min="16129" max="16129" width="3.375" style="119" customWidth="1"/>
    <col min="16130" max="16130" width="4" style="119" customWidth="1"/>
    <col min="16131" max="16131" width="8.875" style="119" customWidth="1"/>
    <col min="16132" max="16132" width="4.75" style="119" customWidth="1"/>
    <col min="16133" max="16133" width="15.25" style="119" customWidth="1"/>
    <col min="16134" max="16136" width="13" style="119" customWidth="1"/>
    <col min="16137" max="16137" width="15.875" style="119" customWidth="1"/>
    <col min="16138" max="16139" width="13.625" style="119" customWidth="1"/>
    <col min="16140" max="16142" width="0" style="119" hidden="1" customWidth="1"/>
    <col min="16143" max="16384" width="9" style="119"/>
  </cols>
  <sheetData>
    <row r="1" spans="2:21" ht="17.25">
      <c r="B1" s="118" t="s">
        <v>129</v>
      </c>
    </row>
    <row r="2" spans="2:21" ht="18" thickBot="1">
      <c r="B2" s="118" t="s">
        <v>130</v>
      </c>
    </row>
    <row r="3" spans="2:21" ht="67.5" customHeight="1">
      <c r="B3" s="228" t="s">
        <v>131</v>
      </c>
      <c r="C3" s="229"/>
      <c r="D3" s="232" t="s">
        <v>132</v>
      </c>
      <c r="E3" s="120" t="s">
        <v>133</v>
      </c>
      <c r="F3" s="121" t="s">
        <v>134</v>
      </c>
      <c r="G3" s="121" t="s">
        <v>135</v>
      </c>
      <c r="H3" s="121" t="s">
        <v>136</v>
      </c>
      <c r="I3" s="122" t="s">
        <v>137</v>
      </c>
      <c r="J3" s="120" t="s">
        <v>138</v>
      </c>
      <c r="K3" s="120" t="s">
        <v>139</v>
      </c>
      <c r="L3" s="123" t="s">
        <v>140</v>
      </c>
      <c r="M3" s="124" t="s">
        <v>141</v>
      </c>
      <c r="N3" s="125" t="s">
        <v>142</v>
      </c>
      <c r="O3" s="126"/>
      <c r="P3" s="126"/>
      <c r="Q3" s="126"/>
      <c r="R3" s="126"/>
      <c r="S3" s="126"/>
      <c r="T3" s="126"/>
      <c r="U3" s="126"/>
    </row>
    <row r="4" spans="2:21" ht="30" customHeight="1">
      <c r="B4" s="230"/>
      <c r="C4" s="231"/>
      <c r="D4" s="233"/>
      <c r="E4" s="127" t="s">
        <v>143</v>
      </c>
      <c r="F4" s="127" t="s">
        <v>144</v>
      </c>
      <c r="G4" s="127" t="s">
        <v>145</v>
      </c>
      <c r="H4" s="127" t="s">
        <v>146</v>
      </c>
      <c r="I4" s="128" t="s">
        <v>147</v>
      </c>
      <c r="J4" s="127"/>
      <c r="K4" s="127"/>
      <c r="L4" s="129"/>
      <c r="M4" s="130"/>
      <c r="N4" s="131"/>
      <c r="O4" s="126"/>
      <c r="P4" s="126"/>
      <c r="Q4" s="126"/>
      <c r="R4" s="126"/>
      <c r="S4" s="126"/>
      <c r="T4" s="126"/>
      <c r="U4" s="126"/>
    </row>
    <row r="5" spans="2:21" ht="9.75" customHeight="1">
      <c r="B5" s="234" t="s">
        <v>148</v>
      </c>
      <c r="C5" s="235"/>
      <c r="D5" s="132" t="s">
        <v>149</v>
      </c>
      <c r="E5" s="132" t="s">
        <v>150</v>
      </c>
      <c r="F5" s="132" t="s">
        <v>150</v>
      </c>
      <c r="G5" s="132" t="s">
        <v>150</v>
      </c>
      <c r="H5" s="132" t="s">
        <v>150</v>
      </c>
      <c r="I5" s="132" t="s">
        <v>150</v>
      </c>
      <c r="J5" s="132" t="s">
        <v>151</v>
      </c>
      <c r="K5" s="132" t="s">
        <v>151</v>
      </c>
      <c r="L5" s="133" t="s">
        <v>151</v>
      </c>
      <c r="M5" s="134" t="s">
        <v>151</v>
      </c>
      <c r="N5" s="135" t="s">
        <v>151</v>
      </c>
      <c r="O5" s="126"/>
      <c r="P5" s="126"/>
      <c r="Q5" s="126"/>
      <c r="R5" s="126"/>
      <c r="S5" s="126"/>
      <c r="T5" s="126"/>
      <c r="U5" s="126"/>
    </row>
    <row r="6" spans="2:21" s="143" customFormat="1" ht="35.1" customHeight="1">
      <c r="B6" s="236"/>
      <c r="C6" s="237"/>
      <c r="D6" s="136">
        <v>0</v>
      </c>
      <c r="E6" s="137">
        <v>0</v>
      </c>
      <c r="F6" s="137">
        <v>0</v>
      </c>
      <c r="G6" s="137">
        <v>0</v>
      </c>
      <c r="H6" s="138">
        <v>0</v>
      </c>
      <c r="I6" s="137">
        <v>0</v>
      </c>
      <c r="J6" s="137">
        <v>0</v>
      </c>
      <c r="K6" s="137">
        <v>0</v>
      </c>
      <c r="L6" s="139">
        <v>0</v>
      </c>
      <c r="M6" s="140">
        <v>0</v>
      </c>
      <c r="N6" s="141">
        <v>0</v>
      </c>
      <c r="O6" s="142"/>
      <c r="P6" s="142"/>
      <c r="Q6" s="142"/>
      <c r="R6" s="142"/>
      <c r="S6" s="142"/>
      <c r="T6" s="142"/>
      <c r="U6" s="142"/>
    </row>
    <row r="7" spans="2:21" ht="10.5" customHeight="1">
      <c r="B7" s="238" t="s">
        <v>152</v>
      </c>
      <c r="C7" s="241" t="s">
        <v>153</v>
      </c>
      <c r="D7" s="132" t="s">
        <v>149</v>
      </c>
      <c r="E7" s="132" t="s">
        <v>150</v>
      </c>
      <c r="F7" s="132" t="s">
        <v>150</v>
      </c>
      <c r="G7" s="132" t="s">
        <v>150</v>
      </c>
      <c r="H7" s="132" t="s">
        <v>150</v>
      </c>
      <c r="I7" s="132" t="s">
        <v>154</v>
      </c>
      <c r="J7" s="132" t="s">
        <v>155</v>
      </c>
      <c r="K7" s="132" t="s">
        <v>155</v>
      </c>
      <c r="L7" s="133"/>
      <c r="M7" s="134"/>
      <c r="N7" s="135"/>
      <c r="O7" s="126"/>
      <c r="P7" s="126"/>
      <c r="Q7" s="126"/>
      <c r="R7" s="126"/>
      <c r="S7" s="126"/>
      <c r="T7" s="126"/>
      <c r="U7" s="126"/>
    </row>
    <row r="8" spans="2:21" s="143" customFormat="1" ht="35.1" customHeight="1">
      <c r="B8" s="239"/>
      <c r="C8" s="242"/>
      <c r="D8" s="136">
        <v>471</v>
      </c>
      <c r="E8" s="137">
        <v>3895422</v>
      </c>
      <c r="F8" s="137">
        <v>343876</v>
      </c>
      <c r="G8" s="137">
        <v>105062</v>
      </c>
      <c r="H8" s="137">
        <v>23874.71</v>
      </c>
      <c r="I8" s="137">
        <f>E8-F8-G8-H8</f>
        <v>3422609.29</v>
      </c>
      <c r="J8" s="137">
        <v>2008086</v>
      </c>
      <c r="K8" s="137">
        <v>1841734</v>
      </c>
      <c r="L8" s="139">
        <v>1859452</v>
      </c>
      <c r="M8" s="141">
        <v>1853299</v>
      </c>
      <c r="N8" s="141">
        <v>1673464</v>
      </c>
      <c r="O8" s="142"/>
      <c r="P8" s="142"/>
      <c r="Q8" s="142"/>
      <c r="R8" s="142"/>
      <c r="S8" s="142"/>
      <c r="T8" s="142"/>
      <c r="U8" s="142"/>
    </row>
    <row r="9" spans="2:21" ht="12" customHeight="1">
      <c r="B9" s="239"/>
      <c r="C9" s="241" t="s">
        <v>156</v>
      </c>
      <c r="D9" s="132" t="s">
        <v>149</v>
      </c>
      <c r="E9" s="132" t="s">
        <v>155</v>
      </c>
      <c r="F9" s="132" t="s">
        <v>155</v>
      </c>
      <c r="G9" s="132" t="s">
        <v>155</v>
      </c>
      <c r="H9" s="132" t="s">
        <v>155</v>
      </c>
      <c r="I9" s="132" t="s">
        <v>155</v>
      </c>
      <c r="J9" s="132" t="s">
        <v>155</v>
      </c>
      <c r="K9" s="132" t="s">
        <v>155</v>
      </c>
      <c r="L9" s="133"/>
      <c r="M9" s="135"/>
      <c r="N9" s="135"/>
      <c r="O9" s="126"/>
      <c r="P9" s="126"/>
      <c r="Q9" s="126"/>
      <c r="R9" s="126"/>
      <c r="S9" s="126"/>
      <c r="T9" s="126"/>
      <c r="U9" s="126"/>
    </row>
    <row r="10" spans="2:21" s="143" customFormat="1" ht="35.1" customHeight="1">
      <c r="B10" s="239"/>
      <c r="C10" s="242"/>
      <c r="D10" s="136">
        <v>126</v>
      </c>
      <c r="E10" s="137">
        <v>224259201</v>
      </c>
      <c r="F10" s="137">
        <v>7847875</v>
      </c>
      <c r="G10" s="137">
        <v>1889243</v>
      </c>
      <c r="H10" s="138">
        <v>446833</v>
      </c>
      <c r="I10" s="137">
        <f>E10-F10-G10-H10</f>
        <v>214075250</v>
      </c>
      <c r="J10" s="137">
        <v>528297</v>
      </c>
      <c r="K10" s="137">
        <v>498053</v>
      </c>
      <c r="L10" s="139">
        <v>497500</v>
      </c>
      <c r="M10" s="141">
        <v>451799</v>
      </c>
      <c r="N10" s="141">
        <v>451873</v>
      </c>
      <c r="O10" s="142"/>
      <c r="P10" s="142"/>
      <c r="Q10" s="142"/>
      <c r="R10" s="142"/>
      <c r="S10" s="142"/>
      <c r="T10" s="142"/>
      <c r="U10" s="142"/>
    </row>
    <row r="11" spans="2:21">
      <c r="B11" s="239"/>
      <c r="C11" s="241" t="s">
        <v>0</v>
      </c>
      <c r="D11" s="132" t="s">
        <v>149</v>
      </c>
      <c r="E11" s="226"/>
      <c r="F11" s="226"/>
      <c r="G11" s="226"/>
      <c r="H11" s="226"/>
      <c r="I11" s="226"/>
      <c r="J11" s="132" t="s">
        <v>155</v>
      </c>
      <c r="K11" s="132" t="s">
        <v>155</v>
      </c>
      <c r="L11" s="144"/>
      <c r="M11" s="145"/>
      <c r="N11" s="146"/>
      <c r="O11" s="126"/>
      <c r="P11" s="126"/>
      <c r="Q11" s="126"/>
      <c r="R11" s="126"/>
      <c r="S11" s="126"/>
      <c r="T11" s="126"/>
      <c r="U11" s="126"/>
    </row>
    <row r="12" spans="2:21" s="143" customFormat="1" ht="35.1" customHeight="1">
      <c r="B12" s="240"/>
      <c r="C12" s="242"/>
      <c r="D12" s="136">
        <f>D8+D10</f>
        <v>597</v>
      </c>
      <c r="E12" s="227"/>
      <c r="F12" s="227"/>
      <c r="G12" s="227"/>
      <c r="H12" s="227"/>
      <c r="I12" s="227"/>
      <c r="J12" s="147">
        <f>J8+J10</f>
        <v>2536383</v>
      </c>
      <c r="K12" s="147">
        <f>K8+K10</f>
        <v>2339787</v>
      </c>
      <c r="L12" s="139">
        <f>L8+L10</f>
        <v>2356952</v>
      </c>
      <c r="M12" s="140">
        <f>M8+M10</f>
        <v>2305098</v>
      </c>
      <c r="N12" s="141">
        <f>N8+N10</f>
        <v>2125337</v>
      </c>
      <c r="O12" s="142"/>
      <c r="P12" s="142"/>
      <c r="Q12" s="142"/>
      <c r="R12" s="142"/>
      <c r="S12" s="142"/>
      <c r="T12" s="142"/>
      <c r="U12" s="142"/>
    </row>
    <row r="13" spans="2:21">
      <c r="B13" s="228" t="s">
        <v>157</v>
      </c>
      <c r="C13" s="229"/>
      <c r="D13" s="132" t="s">
        <v>149</v>
      </c>
      <c r="E13" s="226"/>
      <c r="F13" s="226"/>
      <c r="G13" s="226"/>
      <c r="H13" s="226"/>
      <c r="I13" s="226"/>
      <c r="J13" s="132" t="s">
        <v>155</v>
      </c>
      <c r="K13" s="132" t="s">
        <v>155</v>
      </c>
      <c r="L13" s="144"/>
      <c r="M13" s="145"/>
      <c r="N13" s="146"/>
      <c r="O13" s="126"/>
      <c r="P13" s="126"/>
      <c r="Q13" s="126"/>
      <c r="R13" s="126"/>
      <c r="S13" s="126"/>
      <c r="T13" s="126"/>
      <c r="U13" s="126"/>
    </row>
    <row r="14" spans="2:21" s="143" customFormat="1" ht="35.1" customHeight="1" thickBot="1">
      <c r="B14" s="230"/>
      <c r="C14" s="231"/>
      <c r="D14" s="136">
        <f>SUM(D6,D12)</f>
        <v>597</v>
      </c>
      <c r="E14" s="227"/>
      <c r="F14" s="227"/>
      <c r="G14" s="227"/>
      <c r="H14" s="227"/>
      <c r="I14" s="227"/>
      <c r="J14" s="137">
        <f>J12</f>
        <v>2536383</v>
      </c>
      <c r="K14" s="137">
        <f>K12</f>
        <v>2339787</v>
      </c>
      <c r="L14" s="148">
        <f>L12</f>
        <v>2356952</v>
      </c>
      <c r="M14" s="149">
        <f>M12</f>
        <v>2305098</v>
      </c>
      <c r="N14" s="150">
        <f>N12</f>
        <v>2125337</v>
      </c>
      <c r="O14" s="142"/>
      <c r="P14" s="142"/>
      <c r="Q14" s="142"/>
      <c r="R14" s="142"/>
      <c r="S14" s="142"/>
      <c r="T14" s="142"/>
      <c r="U14" s="142"/>
    </row>
    <row r="15" spans="2:21"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2:21"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2:21"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</sheetData>
  <mergeCells count="18">
    <mergeCell ref="B3:C4"/>
    <mergeCell ref="D3:D4"/>
    <mergeCell ref="B5:C6"/>
    <mergeCell ref="B7:B12"/>
    <mergeCell ref="C7:C8"/>
    <mergeCell ref="C9:C10"/>
    <mergeCell ref="C11:C12"/>
    <mergeCell ref="B13:C14"/>
    <mergeCell ref="E13:E14"/>
    <mergeCell ref="F13:F14"/>
    <mergeCell ref="G13:G14"/>
    <mergeCell ref="H13:H14"/>
    <mergeCell ref="I13:I14"/>
    <mergeCell ref="E11:E12"/>
    <mergeCell ref="F11:F12"/>
    <mergeCell ref="G11:G12"/>
    <mergeCell ref="H11:H12"/>
    <mergeCell ref="I11:I12"/>
  </mergeCells>
  <phoneticPr fontId="8"/>
  <pageMargins left="0.79" right="0.75" top="1.23" bottom="1" header="0.51200000000000001" footer="0.5120000000000000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軽自動車税</vt:lpstr>
      <vt:lpstr>軽自動車税２</vt:lpstr>
      <vt:lpstr>たばこ税</vt:lpstr>
      <vt:lpstr>入湯税</vt:lpstr>
      <vt:lpstr>事業所税</vt:lpstr>
      <vt:lpstr>軽自動車税２!Print_Area</vt:lpstr>
      <vt:lpstr>事業所税!Print_Area</vt:lpstr>
      <vt:lpstr>入湯税!月別調定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宇広</dc:creator>
  <cp:lastModifiedBy>藤沢市役所</cp:lastModifiedBy>
  <cp:lastPrinted>2019-03-07T04:38:40Z</cp:lastPrinted>
  <dcterms:created xsi:type="dcterms:W3CDTF">1998-07-31T06:35:08Z</dcterms:created>
  <dcterms:modified xsi:type="dcterms:W3CDTF">2019-03-25T07:45:32Z</dcterms:modified>
</cp:coreProperties>
</file>